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ilova\Desktop\"/>
    </mc:Choice>
  </mc:AlternateContent>
  <bookViews>
    <workbookView xWindow="0" yWindow="0" windowWidth="26640" windowHeight="10770"/>
  </bookViews>
  <sheets>
    <sheet name="Ремонт " sheetId="3" r:id="rId1"/>
    <sheet name="Лист2" sheetId="2" state="hidden" r:id="rId2"/>
  </sheets>
  <definedNames>
    <definedName name="_ftn1" localSheetId="0">'Ремонт '!#REF!</definedName>
    <definedName name="_ftnref1" localSheetId="0">'Ремонт '!$A$2</definedName>
    <definedName name="_Toc472327096" localSheetId="0">'Ремонт '!$A$2</definedName>
    <definedName name="_xlnm._FilterDatabase" localSheetId="0" hidden="1">'Ремонт '!$A$10:$AA$42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V42" i="3" l="1"/>
  <c r="V41" i="3"/>
  <c r="M41" i="3"/>
  <c r="V40" i="3"/>
  <c r="V39" i="3" l="1"/>
  <c r="V37" i="3"/>
  <c r="V34" i="3"/>
  <c r="V33" i="3"/>
  <c r="V32" i="3"/>
  <c r="V26" i="3"/>
  <c r="V25" i="3"/>
  <c r="V24" i="3"/>
  <c r="V23" i="3"/>
  <c r="V21" i="3"/>
  <c r="V19" i="3"/>
  <c r="V18" i="3"/>
  <c r="V17" i="3"/>
  <c r="V15" i="3"/>
  <c r="V16" i="3"/>
</calcChain>
</file>

<file path=xl/sharedStrings.xml><?xml version="1.0" encoding="utf-8"?>
<sst xmlns="http://schemas.openxmlformats.org/spreadsheetml/2006/main" count="303" uniqueCount="160">
  <si>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</si>
  <si>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февраль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</si>
  <si>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</si>
  <si>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</si>
  <si>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</si>
  <si>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</si>
  <si>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</si>
  <si>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</si>
  <si>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</si>
  <si>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</si>
  <si>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</si>
  <si>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</si>
  <si>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</si>
  <si>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</si>
  <si>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</si>
  <si>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</si>
  <si>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</si>
  <si>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</si>
  <si>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</si>
  <si>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</si>
  <si>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</si>
  <si>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</si>
  <si>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</si>
  <si>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</si>
  <si>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</si>
  <si>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</si>
  <si>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</si>
  <si>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</si>
  <si>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</si>
  <si>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</si>
  <si>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</si>
  <si>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</si>
  <si>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</si>
  <si>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</si>
  <si>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</si>
  <si>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</si>
  <si>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</si>
  <si>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</si>
  <si>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</si>
  <si>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ГУП "РЭС" РБ ЦЭС</t>
  </si>
  <si>
    <t>ВЛ</t>
  </si>
  <si>
    <t>0.38</t>
  </si>
  <si>
    <t>ТП</t>
  </si>
  <si>
    <t>10 (10.5)</t>
  </si>
  <si>
    <t>КЛ</t>
  </si>
  <si>
    <t>ТП-6Г;ТП-25;ТП-53; ТП-33; ТП-49; ТП-57;ТП-72;ТП-27;ТП-3, ТП-30</t>
  </si>
  <si>
    <t>ООО "Башкирэнерго" ; ООО Сетевая компания.</t>
  </si>
  <si>
    <t>ВЛ-0,4 кВ Л-2</t>
  </si>
  <si>
    <t>РП</t>
  </si>
  <si>
    <t>январь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</si>
  <si>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</si>
  <si>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</si>
  <si>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</si>
  <si>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</si>
  <si>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</si>
  <si>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</si>
  <si>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</si>
  <si>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</si>
  <si>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</si>
  <si>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</si>
  <si>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КЛ-10кВ Ф-12 ЗРУ -10 УБКУА ПС Нурлино </t>
  </si>
  <si>
    <t>10,43 2023.02.02</t>
  </si>
  <si>
    <t>11,22 2023.02.02</t>
  </si>
  <si>
    <t>ВЛ-0,4 кВ Л-1  ТП-77</t>
  </si>
  <si>
    <t>13,32 2023.02.02</t>
  </si>
  <si>
    <t>15,09 2023.02.02</t>
  </si>
  <si>
    <t>П</t>
  </si>
  <si>
    <t>ВЛ-0,4 кВ Л-1</t>
  </si>
  <si>
    <t>10,20 2023.02.03</t>
  </si>
  <si>
    <t>13,00 2023.02.03</t>
  </si>
  <si>
    <t>КЛ-10</t>
  </si>
  <si>
    <t>ВЛ-0,4 кВ Л-2  ТП-45</t>
  </si>
  <si>
    <t>11,05 2023.02.02</t>
  </si>
  <si>
    <t>12,20 2023.02.02</t>
  </si>
  <si>
    <t>ВЛ-0,4 кВ Л-2  ТП-462</t>
  </si>
  <si>
    <t>11,14 2023.02.03</t>
  </si>
  <si>
    <t>12,44 2023.02.03</t>
  </si>
  <si>
    <t>09,55 2023.02.06</t>
  </si>
  <si>
    <t>16,40 2023.02.06</t>
  </si>
  <si>
    <t>11,02 2023.02.07</t>
  </si>
  <si>
    <t>11,33 2023.02.07</t>
  </si>
  <si>
    <t>ВЛ-0,4 кВ Л-2  ТП-2144</t>
  </si>
  <si>
    <t>11,35 2023.02.07</t>
  </si>
  <si>
    <t>12,08 2023.02.07</t>
  </si>
  <si>
    <t>ВЛ-0,4 кВ Л-2  ТП-2146</t>
  </si>
  <si>
    <t>16,09 2023.02.07</t>
  </si>
  <si>
    <t>16,34 2023.02.07</t>
  </si>
  <si>
    <t>ВЛ-0,4 кВ Л-1  ТП-2823</t>
  </si>
  <si>
    <t>15,02 2023.02.08</t>
  </si>
  <si>
    <t>16,08 2023.02.08</t>
  </si>
  <si>
    <t>ВЛ-0,4 кВ Л-1  ТП-2384</t>
  </si>
  <si>
    <t>12,27 2023.02.13</t>
  </si>
  <si>
    <t>13,24 2023.02.13</t>
  </si>
  <si>
    <t>ВЛ-0,4 кВ Л-2  ТП-36</t>
  </si>
  <si>
    <t>13,47 2023.02.13</t>
  </si>
  <si>
    <t>16,01 2023.02.13</t>
  </si>
  <si>
    <t>ВЛ-0,4 кВ Л-2  ТП-15</t>
  </si>
  <si>
    <t>13,30 2023.02.14</t>
  </si>
  <si>
    <t>17,05 2023.02.14</t>
  </si>
  <si>
    <t>12,08 2023.02.15</t>
  </si>
  <si>
    <t>16,37 2023.02.15</t>
  </si>
  <si>
    <t>ВЛ-10 кВ Ф-Жил.пос. РП БКЗ</t>
  </si>
  <si>
    <t>12,18 2023.02.17</t>
  </si>
  <si>
    <t>14,18 2023.02.17</t>
  </si>
  <si>
    <t>ТП-77 , ТП-35, ТП-115, ТП-67</t>
  </si>
  <si>
    <t xml:space="preserve">ООО "Сетевая компания" </t>
  </si>
  <si>
    <t>ВЛ-0,4 кВ Л-1  ТП-2163</t>
  </si>
  <si>
    <t>11,10 2023.02.20</t>
  </si>
  <si>
    <t>11,46 2023.02.20</t>
  </si>
  <si>
    <t xml:space="preserve">ВЛ-10 кВ Ф - 8 ПС Иглино </t>
  </si>
  <si>
    <t>12,00 2023.02.20</t>
  </si>
  <si>
    <t>15,27 2023.02.20</t>
  </si>
  <si>
    <t xml:space="preserve">КЛ-10кВ Ф-16 ПС Нагаево РТП-9955-ТП-9955 </t>
  </si>
  <si>
    <t>10,19 2023.02.21</t>
  </si>
  <si>
    <t>10,45 2023.02.21</t>
  </si>
  <si>
    <t>ПО "СЭС" ГУП "РЭС" РБ</t>
  </si>
  <si>
    <t>09:28 2023.02.01</t>
  </si>
  <si>
    <t>10:32 2023.02.01</t>
  </si>
  <si>
    <t>ТП 6/0,4кВ №1402 РУ-0,4кВ Т-1,Т-2</t>
  </si>
  <si>
    <t>13:15 2023.02.01</t>
  </si>
  <si>
    <t>14:30 2023.02.01</t>
  </si>
  <si>
    <t>ТП 6/0,4кВ №2809 РУ-0,4кВ Т-1,Т-2</t>
  </si>
  <si>
    <t>10:00 2023.02.02</t>
  </si>
  <si>
    <t>11:30 2023.02.02</t>
  </si>
  <si>
    <t xml:space="preserve">ВЛ-6кВ ф.5 ПС 110/35/6 Нефтекамск </t>
  </si>
  <si>
    <t>6 (6.3)</t>
  </si>
  <si>
    <t>15:20 2023.02.02</t>
  </si>
  <si>
    <t>16:45 2023.02.02</t>
  </si>
  <si>
    <t>16:28 2023.02.03</t>
  </si>
  <si>
    <t>15:01 2023.02.03</t>
  </si>
  <si>
    <t>15:30 2023.02.06</t>
  </si>
  <si>
    <t>13:30 2023.02.06</t>
  </si>
  <si>
    <t>ТП 6/0,4кВ №219 РУ-0,4кВ с.Агиртамак</t>
  </si>
  <si>
    <t>РП-13 РУ-0,4кВ ф. НБШ ж/д №2 подъезд №4</t>
  </si>
  <si>
    <t>10:20 2023.02.08</t>
  </si>
  <si>
    <t>10:00 2023.02.08</t>
  </si>
  <si>
    <t>КТП-6981,КТП-6982,КТП-6983</t>
  </si>
  <si>
    <t>15:20 2023.02.09</t>
  </si>
  <si>
    <t>14:50 2023.02.09</t>
  </si>
  <si>
    <t>ВЛ-6кВ ф.4 ПС 110/6 ПС Ташкиново ревизия РЛНД на КТП 6983</t>
  </si>
  <si>
    <t>14:53 2023.02.09</t>
  </si>
  <si>
    <t>13:30 2023.02.09</t>
  </si>
  <si>
    <t>КТП 6/0,4кВ №302  РУ-6кВ</t>
  </si>
  <si>
    <t>15:25 2023.02.09</t>
  </si>
  <si>
    <t>КТП 6/0,4кВ №6983  РУ-6кВ</t>
  </si>
  <si>
    <t>ТП-513,ТП-514,ТП-515,ТП-516</t>
  </si>
  <si>
    <t>16:46 2023.02.09</t>
  </si>
  <si>
    <t>16:35 2023.02.09</t>
  </si>
  <si>
    <t>ТП 6/0,4кВ №513 РУ-6кВ, ТП 6/0,4кВ №514 РУ-6кВ, ТП 6/0,4кВ №515 РУ-6кВ, ТП 6/0,4кВ №516 РУ-6кВ перевод нагрузки на ф.14 ПС Монтажная</t>
  </si>
  <si>
    <t>14:35 2023.02.15</t>
  </si>
  <si>
    <t>13:34 2023.02.15</t>
  </si>
  <si>
    <t>КТП 6/0,4кВ №4701  РУ-6кВ</t>
  </si>
  <si>
    <t>10:07 2023.02.14</t>
  </si>
  <si>
    <t>09:04 2023.02.14</t>
  </si>
  <si>
    <t>КТП 6/0,4кВ №819  РУ-6кВ</t>
  </si>
  <si>
    <t>09:40 2023.02.17</t>
  </si>
  <si>
    <t>09:15 2023.02.17</t>
  </si>
  <si>
    <t>КТП 6/0,4кВ №0739  РУ-6кВ</t>
  </si>
  <si>
    <r>
      <t>ВЛ-0,4кВ ф.пер.Зеленый ж/д№10 с КТП</t>
    </r>
    <r>
      <rPr>
        <b/>
        <sz val="14"/>
        <color indexed="8"/>
        <rFont val="Arial Narrow"/>
        <family val="2"/>
        <charset val="204"/>
      </rPr>
      <t xml:space="preserve"> </t>
    </r>
    <r>
      <rPr>
        <sz val="14"/>
        <color indexed="8"/>
        <rFont val="Arial Narrow"/>
        <family val="2"/>
        <charset val="204"/>
      </rPr>
      <t>402</t>
    </r>
  </si>
  <si>
    <r>
      <t>РП-15,КТП-0421,КТП-0621,КТП-1621,КТП-2021,КТП-4421,КТП-2121,КТП-3521,КТП-4821,КТП-5Н01,</t>
    </r>
    <r>
      <rPr>
        <sz val="14"/>
        <color indexed="8"/>
        <rFont val="Arial Narrow"/>
        <family val="2"/>
        <charset val="204"/>
      </rPr>
      <t>КТП-5Н02,КТП-4721,КТП-5Н03,КТП-5321,КТП-5Н04,КТП-5Н09,КТП-5Н11,КТП-5Н12, КТП-5Н13,КТП-5Н14,КТП-5Н15,СТП-6021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</si>
</sst>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4"/>
      <color rgb="FF000000"/>
      <name val="Arial Narrow"/>
      <family val="2"/>
      <charset val="204"/>
    </font>
    <font>
      <sz val="14"/>
      <color rgb="FFFF0000"/>
      <name val="Arial Narrow"/>
      <family val="2"/>
      <charset val="204"/>
    </font>
    <font>
      <i/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sz val="14"/>
      <color indexed="8"/>
      <name val="Arial Narrow"/>
      <family val="2"/>
      <charset val="204"/>
    </font>
    <font>
      <sz val="14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2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3" borderId="17" xfId="0" applyNumberFormat="1" applyFont="1" applyFill="1" applyBorder="1" applyAlignment="1">
      <alignment horizontal="center" vertical="top" wrapText="1"/>
    </xf>
    <xf numFmtId="49" fontId="1" fillId="3" borderId="17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/>
    </xf>
    <xf numFmtId="2" fontId="1" fillId="4" borderId="17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49" fontId="7" fillId="2" borderId="17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 wrapText="1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textRotation="90" wrapText="1"/>
    </xf>
    <xf numFmtId="0" fontId="1" fillId="0" borderId="8" xfId="0" applyFont="1" applyFill="1" applyBorder="1" applyAlignment="1">
      <alignment horizontal="left" vertical="center" textRotation="90" wrapText="1"/>
    </xf>
    <xf numFmtId="0" fontId="4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7"/>
  <sheetViews>
    <sheetView tabSelected="1" zoomScale="70" zoomScaleNormal="70" workbookViewId="0">
      <selection activeCell="A11" sqref="A11:A42"/>
    </sheetView>
  </sheetViews>
  <sheetFormatPr defaultRowHeight="18" x14ac:dyDescent="0.25"/>
  <cols>
    <col min="1" max="1" width="9.140625" style="1" customWidth="1"/>
    <col min="2" max="2" width="18.28515625" style="1" customWidth="1"/>
    <col min="3" max="3" width="9.140625" style="1" customWidth="1"/>
    <col min="4" max="4" width="21.7109375" style="1" customWidth="1"/>
    <col min="5" max="5" width="14.28515625" style="1" customWidth="1"/>
    <col min="6" max="7" width="20.28515625" style="1" customWidth="1"/>
    <col min="8" max="9" width="9.140625" style="1" customWidth="1"/>
    <col min="10" max="10" width="21.7109375" style="1" customWidth="1"/>
    <col min="11" max="12" width="15" style="1" customWidth="1"/>
    <col min="13" max="16" width="9.140625" style="1"/>
    <col min="17" max="17" width="10.28515625" style="1" customWidth="1"/>
    <col min="18" max="21" width="9.140625" style="1"/>
    <col min="22" max="22" width="15.28515625" style="1" customWidth="1"/>
    <col min="23" max="27" width="9.140625" style="1"/>
    <col min="28" max="28" width="40.140625" style="1" customWidth="1"/>
    <col min="29" max="16384" width="9.140625" style="1"/>
  </cols>
  <sheetData>
    <row r="1" spans="1:2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7" s="4" customFormat="1" ht="26.2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5" t="s">
        <v>1</v>
      </c>
      <c r="R2" s="4" t="s">
        <v>2</v>
      </c>
      <c r="S2" s="5">
        <v>2023</v>
      </c>
      <c r="T2" s="4" t="s">
        <v>3</v>
      </c>
    </row>
    <row r="3" spans="1:27" s="4" customFormat="1" ht="24" customHeight="1" x14ac:dyDescent="0.25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7" s="4" customFormat="1" x14ac:dyDescent="0.2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8"/>
      <c r="W4" s="8"/>
      <c r="X4" s="8"/>
      <c r="Y4" s="8"/>
      <c r="Z4" s="8"/>
      <c r="AA4" s="8"/>
    </row>
    <row r="5" spans="1:27" ht="27.75" customHeight="1" thickBot="1" x14ac:dyDescent="0.3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7" s="4" customFormat="1" ht="32.25" customHeight="1" thickBot="1" x14ac:dyDescent="0.3">
      <c r="A6" s="10" t="s">
        <v>6</v>
      </c>
      <c r="B6" s="11"/>
      <c r="C6" s="11"/>
      <c r="D6" s="11"/>
      <c r="E6" s="11"/>
      <c r="F6" s="11"/>
      <c r="G6" s="11"/>
      <c r="H6" s="11"/>
      <c r="I6" s="12"/>
      <c r="J6" s="11" t="s">
        <v>7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3" t="s">
        <v>8</v>
      </c>
      <c r="X6" s="14" t="s">
        <v>9</v>
      </c>
      <c r="Y6" s="15"/>
      <c r="Z6" s="16"/>
      <c r="AA6" s="17" t="s">
        <v>10</v>
      </c>
    </row>
    <row r="7" spans="1:27" s="4" customFormat="1" ht="171.75" customHeight="1" thickBot="1" x14ac:dyDescent="0.3">
      <c r="A7" s="13" t="s">
        <v>11</v>
      </c>
      <c r="B7" s="13" t="s">
        <v>12</v>
      </c>
      <c r="C7" s="13" t="s">
        <v>13</v>
      </c>
      <c r="D7" s="59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7" t="s">
        <v>20</v>
      </c>
      <c r="K7" s="13" t="s">
        <v>21</v>
      </c>
      <c r="L7" s="13" t="s">
        <v>22</v>
      </c>
      <c r="M7" s="10" t="s">
        <v>23</v>
      </c>
      <c r="N7" s="11"/>
      <c r="O7" s="11"/>
      <c r="P7" s="11"/>
      <c r="Q7" s="11"/>
      <c r="R7" s="11"/>
      <c r="S7" s="11"/>
      <c r="T7" s="11"/>
      <c r="U7" s="12"/>
      <c r="V7" s="13" t="s">
        <v>24</v>
      </c>
      <c r="W7" s="18"/>
      <c r="X7" s="19"/>
      <c r="Y7" s="20"/>
      <c r="Z7" s="21"/>
      <c r="AA7" s="22"/>
    </row>
    <row r="8" spans="1:27" s="4" customFormat="1" ht="86.25" customHeight="1" thickBot="1" x14ac:dyDescent="0.3">
      <c r="A8" s="18"/>
      <c r="B8" s="18"/>
      <c r="C8" s="18"/>
      <c r="D8" s="60"/>
      <c r="E8" s="18"/>
      <c r="F8" s="18"/>
      <c r="G8" s="18"/>
      <c r="H8" s="18"/>
      <c r="I8" s="18"/>
      <c r="J8" s="22"/>
      <c r="K8" s="18"/>
      <c r="L8" s="18"/>
      <c r="M8" s="13" t="s">
        <v>25</v>
      </c>
      <c r="N8" s="10" t="s">
        <v>26</v>
      </c>
      <c r="O8" s="11"/>
      <c r="P8" s="12"/>
      <c r="Q8" s="10" t="s">
        <v>27</v>
      </c>
      <c r="R8" s="11"/>
      <c r="S8" s="11"/>
      <c r="T8" s="12"/>
      <c r="U8" s="13" t="s">
        <v>28</v>
      </c>
      <c r="V8" s="18"/>
      <c r="W8" s="18"/>
      <c r="X8" s="13" t="s">
        <v>29</v>
      </c>
      <c r="Y8" s="13" t="s">
        <v>30</v>
      </c>
      <c r="Z8" s="13" t="s">
        <v>31</v>
      </c>
      <c r="AA8" s="22"/>
    </row>
    <row r="9" spans="1:27" s="4" customFormat="1" ht="99.75" customHeight="1" thickBot="1" x14ac:dyDescent="0.3">
      <c r="A9" s="18"/>
      <c r="B9" s="18"/>
      <c r="C9" s="18"/>
      <c r="D9" s="60"/>
      <c r="E9" s="18"/>
      <c r="F9" s="18"/>
      <c r="G9" s="18"/>
      <c r="H9" s="18"/>
      <c r="I9" s="18"/>
      <c r="J9" s="22"/>
      <c r="K9" s="18"/>
      <c r="L9" s="18"/>
      <c r="M9" s="18"/>
      <c r="N9" s="23" t="s">
        <v>32</v>
      </c>
      <c r="O9" s="23" t="s">
        <v>33</v>
      </c>
      <c r="P9" s="23" t="s">
        <v>34</v>
      </c>
      <c r="Q9" s="23" t="s">
        <v>35</v>
      </c>
      <c r="R9" s="23" t="s">
        <v>36</v>
      </c>
      <c r="S9" s="23" t="s">
        <v>37</v>
      </c>
      <c r="T9" s="23" t="s">
        <v>38</v>
      </c>
      <c r="U9" s="18"/>
      <c r="V9" s="18"/>
      <c r="W9" s="18"/>
      <c r="X9" s="18"/>
      <c r="Y9" s="18"/>
      <c r="Z9" s="18"/>
      <c r="AA9" s="22"/>
    </row>
    <row r="10" spans="1:27" s="4" customFormat="1" ht="17.25" customHeight="1" thickBot="1" x14ac:dyDescent="0.3">
      <c r="A10" s="24">
        <v>1</v>
      </c>
      <c r="B10" s="24">
        <v>2</v>
      </c>
      <c r="C10" s="24">
        <v>3</v>
      </c>
      <c r="D10" s="61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  <c r="N10" s="24">
        <v>14</v>
      </c>
      <c r="O10" s="24">
        <v>15</v>
      </c>
      <c r="P10" s="24">
        <v>16</v>
      </c>
      <c r="Q10" s="24">
        <v>17</v>
      </c>
      <c r="R10" s="24">
        <v>18</v>
      </c>
      <c r="S10" s="24">
        <v>19</v>
      </c>
      <c r="T10" s="24">
        <v>20</v>
      </c>
      <c r="U10" s="24">
        <v>21</v>
      </c>
      <c r="V10" s="24">
        <v>22</v>
      </c>
      <c r="W10" s="24">
        <v>23</v>
      </c>
      <c r="X10" s="24">
        <v>24</v>
      </c>
      <c r="Y10" s="24">
        <v>25</v>
      </c>
      <c r="Z10" s="24">
        <v>26</v>
      </c>
      <c r="AA10" s="24">
        <v>27</v>
      </c>
    </row>
    <row r="11" spans="1:27" s="31" customFormat="1" ht="60.75" customHeight="1" x14ac:dyDescent="0.25">
      <c r="A11" s="25">
        <v>1</v>
      </c>
      <c r="B11" s="26" t="s">
        <v>115</v>
      </c>
      <c r="C11" s="27" t="s">
        <v>40</v>
      </c>
      <c r="D11" s="28" t="s">
        <v>158</v>
      </c>
      <c r="E11" s="29">
        <v>0.38</v>
      </c>
      <c r="F11" s="30" t="s">
        <v>116</v>
      </c>
      <c r="G11" s="30" t="s">
        <v>117</v>
      </c>
      <c r="H11" s="25" t="s">
        <v>66</v>
      </c>
      <c r="I11" s="25">
        <v>1.07</v>
      </c>
      <c r="J11" s="27" t="s">
        <v>40</v>
      </c>
      <c r="K11" s="25">
        <v>0</v>
      </c>
      <c r="L11" s="25">
        <v>0</v>
      </c>
      <c r="M11" s="25">
        <v>55</v>
      </c>
      <c r="N11" s="25">
        <v>0</v>
      </c>
      <c r="O11" s="25">
        <v>0</v>
      </c>
      <c r="P11" s="25">
        <v>55</v>
      </c>
      <c r="Q11" s="31">
        <v>0</v>
      </c>
      <c r="R11" s="25">
        <v>0</v>
      </c>
      <c r="S11" s="31">
        <v>0</v>
      </c>
      <c r="T11" s="25">
        <v>55</v>
      </c>
      <c r="U11" s="25">
        <v>0</v>
      </c>
      <c r="V11" s="25">
        <v>115</v>
      </c>
      <c r="W11" s="25"/>
      <c r="X11" s="32"/>
      <c r="Y11" s="33"/>
      <c r="Z11" s="34"/>
      <c r="AA11" s="25">
        <v>1</v>
      </c>
    </row>
    <row r="12" spans="1:27" s="31" customFormat="1" ht="43.5" customHeight="1" x14ac:dyDescent="0.25">
      <c r="A12" s="25">
        <v>2</v>
      </c>
      <c r="B12" s="26" t="s">
        <v>115</v>
      </c>
      <c r="C12" s="27" t="s">
        <v>42</v>
      </c>
      <c r="D12" s="29" t="s">
        <v>118</v>
      </c>
      <c r="E12" s="29">
        <v>0.38</v>
      </c>
      <c r="F12" s="35" t="s">
        <v>119</v>
      </c>
      <c r="G12" s="35" t="s">
        <v>120</v>
      </c>
      <c r="H12" s="25" t="s">
        <v>66</v>
      </c>
      <c r="I12" s="25">
        <v>1.25</v>
      </c>
      <c r="J12" s="36" t="s">
        <v>42</v>
      </c>
      <c r="K12" s="25">
        <v>0</v>
      </c>
      <c r="L12" s="25">
        <v>0</v>
      </c>
      <c r="M12" s="25">
        <v>90</v>
      </c>
      <c r="N12" s="25">
        <v>0</v>
      </c>
      <c r="O12" s="25">
        <v>0</v>
      </c>
      <c r="P12" s="25">
        <v>90</v>
      </c>
      <c r="Q12" s="25">
        <v>0</v>
      </c>
      <c r="R12" s="25">
        <v>0</v>
      </c>
      <c r="S12" s="25">
        <v>0</v>
      </c>
      <c r="T12" s="25">
        <v>90</v>
      </c>
      <c r="U12" s="25">
        <v>0</v>
      </c>
      <c r="V12" s="25">
        <v>329</v>
      </c>
      <c r="W12" s="25"/>
      <c r="X12" s="32"/>
      <c r="Y12" s="33"/>
      <c r="Z12" s="34"/>
      <c r="AA12" s="25">
        <v>1</v>
      </c>
    </row>
    <row r="13" spans="1:27" s="31" customFormat="1" ht="51.75" customHeight="1" x14ac:dyDescent="0.25">
      <c r="A13" s="25">
        <v>3</v>
      </c>
      <c r="B13" s="26" t="s">
        <v>115</v>
      </c>
      <c r="C13" s="27" t="s">
        <v>42</v>
      </c>
      <c r="D13" s="29" t="s">
        <v>121</v>
      </c>
      <c r="E13" s="29">
        <v>0.38</v>
      </c>
      <c r="F13" s="35" t="s">
        <v>122</v>
      </c>
      <c r="G13" s="35" t="s">
        <v>123</v>
      </c>
      <c r="H13" s="25" t="s">
        <v>66</v>
      </c>
      <c r="I13" s="37">
        <v>1.5</v>
      </c>
      <c r="J13" s="36" t="s">
        <v>42</v>
      </c>
      <c r="K13" s="25">
        <v>0</v>
      </c>
      <c r="L13" s="25">
        <v>0</v>
      </c>
      <c r="M13" s="32">
        <v>11</v>
      </c>
      <c r="N13" s="32">
        <v>0</v>
      </c>
      <c r="O13" s="32">
        <v>0</v>
      </c>
      <c r="P13" s="32">
        <v>11</v>
      </c>
      <c r="Q13" s="32">
        <v>0</v>
      </c>
      <c r="R13" s="32">
        <v>0</v>
      </c>
      <c r="S13" s="32">
        <v>0</v>
      </c>
      <c r="T13" s="32">
        <v>11</v>
      </c>
      <c r="U13" s="25">
        <v>0</v>
      </c>
      <c r="V13" s="32">
        <v>630</v>
      </c>
      <c r="W13" s="32"/>
      <c r="X13" s="32"/>
      <c r="Y13" s="33"/>
      <c r="Z13" s="34"/>
      <c r="AA13" s="25">
        <v>1</v>
      </c>
    </row>
    <row r="14" spans="1:27" s="31" customFormat="1" ht="293.25" customHeight="1" x14ac:dyDescent="0.25">
      <c r="A14" s="25">
        <v>4</v>
      </c>
      <c r="B14" s="26" t="s">
        <v>115</v>
      </c>
      <c r="C14" s="27" t="s">
        <v>40</v>
      </c>
      <c r="D14" s="38" t="s">
        <v>124</v>
      </c>
      <c r="E14" s="39" t="s">
        <v>125</v>
      </c>
      <c r="F14" s="40" t="s">
        <v>126</v>
      </c>
      <c r="G14" s="30" t="s">
        <v>127</v>
      </c>
      <c r="H14" s="25" t="s">
        <v>66</v>
      </c>
      <c r="I14" s="25">
        <v>1.42</v>
      </c>
      <c r="J14" s="41" t="s">
        <v>159</v>
      </c>
      <c r="K14" s="25">
        <v>0</v>
      </c>
      <c r="L14" s="25">
        <v>0</v>
      </c>
      <c r="M14" s="25">
        <v>22</v>
      </c>
      <c r="N14" s="25">
        <v>0</v>
      </c>
      <c r="O14" s="25">
        <v>0</v>
      </c>
      <c r="P14" s="25">
        <v>22</v>
      </c>
      <c r="Q14" s="25">
        <v>0</v>
      </c>
      <c r="R14" s="25">
        <v>0</v>
      </c>
      <c r="S14" s="25">
        <v>22</v>
      </c>
      <c r="T14" s="25">
        <v>0</v>
      </c>
      <c r="U14" s="25">
        <v>0</v>
      </c>
      <c r="V14" s="25">
        <v>630</v>
      </c>
      <c r="W14" s="25"/>
      <c r="X14" s="32"/>
      <c r="Y14" s="33"/>
      <c r="Z14" s="34"/>
      <c r="AA14" s="25">
        <v>1</v>
      </c>
    </row>
    <row r="15" spans="1:27" s="45" customFormat="1" ht="57.75" customHeight="1" x14ac:dyDescent="0.25">
      <c r="A15" s="25">
        <v>5</v>
      </c>
      <c r="B15" s="43" t="s">
        <v>39</v>
      </c>
      <c r="C15" s="43" t="s">
        <v>44</v>
      </c>
      <c r="D15" s="43" t="s">
        <v>60</v>
      </c>
      <c r="E15" s="43" t="s">
        <v>43</v>
      </c>
      <c r="F15" s="43" t="s">
        <v>61</v>
      </c>
      <c r="G15" s="43" t="s">
        <v>62</v>
      </c>
      <c r="H15" s="43" t="s">
        <v>66</v>
      </c>
      <c r="I15" s="43">
        <v>0.65</v>
      </c>
      <c r="J15" s="43" t="s">
        <v>70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4">
        <f t="shared" ref="V15" si="0">T15*1.73*5*0.4</f>
        <v>0</v>
      </c>
      <c r="W15" s="42"/>
      <c r="X15" s="42"/>
      <c r="Y15" s="42"/>
      <c r="Z15" s="42"/>
      <c r="AA15" s="42">
        <v>1</v>
      </c>
    </row>
    <row r="16" spans="1:27" s="45" customFormat="1" ht="41.25" customHeight="1" x14ac:dyDescent="0.25">
      <c r="A16" s="25">
        <v>6</v>
      </c>
      <c r="B16" s="43" t="s">
        <v>39</v>
      </c>
      <c r="C16" s="43" t="s">
        <v>40</v>
      </c>
      <c r="D16" s="43" t="s">
        <v>63</v>
      </c>
      <c r="E16" s="43" t="s">
        <v>41</v>
      </c>
      <c r="F16" s="43" t="s">
        <v>64</v>
      </c>
      <c r="G16" s="43" t="s">
        <v>65</v>
      </c>
      <c r="H16" s="43" t="s">
        <v>66</v>
      </c>
      <c r="I16" s="43">
        <v>1.62</v>
      </c>
      <c r="J16" s="43" t="s">
        <v>67</v>
      </c>
      <c r="K16" s="42">
        <v>0</v>
      </c>
      <c r="L16" s="42">
        <v>0</v>
      </c>
      <c r="M16" s="42">
        <v>54</v>
      </c>
      <c r="N16" s="42">
        <v>0</v>
      </c>
      <c r="O16" s="42">
        <v>0</v>
      </c>
      <c r="P16" s="42">
        <v>54</v>
      </c>
      <c r="Q16" s="42">
        <v>0</v>
      </c>
      <c r="R16" s="42">
        <v>0</v>
      </c>
      <c r="S16" s="42">
        <v>0</v>
      </c>
      <c r="T16" s="42">
        <v>54</v>
      </c>
      <c r="U16" s="42">
        <v>0</v>
      </c>
      <c r="V16" s="44">
        <f>T16*1.73*5*0.4</f>
        <v>186.84000000000003</v>
      </c>
      <c r="W16" s="42"/>
      <c r="X16" s="42"/>
      <c r="Y16" s="42"/>
      <c r="Z16" s="42"/>
      <c r="AA16" s="42">
        <v>1</v>
      </c>
    </row>
    <row r="17" spans="1:27" s="45" customFormat="1" ht="54.75" customHeight="1" x14ac:dyDescent="0.25">
      <c r="A17" s="25">
        <v>7</v>
      </c>
      <c r="B17" s="43" t="s">
        <v>39</v>
      </c>
      <c r="C17" s="43" t="s">
        <v>44</v>
      </c>
      <c r="D17" s="43" t="s">
        <v>60</v>
      </c>
      <c r="E17" s="43" t="s">
        <v>43</v>
      </c>
      <c r="F17" s="43" t="s">
        <v>68</v>
      </c>
      <c r="G17" s="43" t="s">
        <v>69</v>
      </c>
      <c r="H17" s="43" t="s">
        <v>66</v>
      </c>
      <c r="I17" s="43">
        <v>2.67</v>
      </c>
      <c r="J17" s="43" t="s">
        <v>70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4">
        <f t="shared" ref="V17:V19" si="1">T17*1.73*5*0.4</f>
        <v>0</v>
      </c>
      <c r="W17" s="42"/>
      <c r="X17" s="42"/>
      <c r="Y17" s="42"/>
      <c r="Z17" s="42"/>
      <c r="AA17" s="42">
        <v>1</v>
      </c>
    </row>
    <row r="18" spans="1:27" s="45" customFormat="1" ht="41.25" customHeight="1" x14ac:dyDescent="0.25">
      <c r="A18" s="25">
        <v>8</v>
      </c>
      <c r="B18" s="43" t="s">
        <v>39</v>
      </c>
      <c r="C18" s="43" t="s">
        <v>40</v>
      </c>
      <c r="D18" s="43" t="s">
        <v>71</v>
      </c>
      <c r="E18" s="43" t="s">
        <v>41</v>
      </c>
      <c r="F18" s="43" t="s">
        <v>72</v>
      </c>
      <c r="G18" s="43" t="s">
        <v>73</v>
      </c>
      <c r="H18" s="43" t="s">
        <v>66</v>
      </c>
      <c r="I18" s="43">
        <v>1.25</v>
      </c>
      <c r="J18" s="43" t="s">
        <v>47</v>
      </c>
      <c r="K18" s="42">
        <v>0</v>
      </c>
      <c r="L18" s="42">
        <v>0</v>
      </c>
      <c r="M18" s="42">
        <v>17</v>
      </c>
      <c r="N18" s="42">
        <v>0</v>
      </c>
      <c r="O18" s="42">
        <v>0</v>
      </c>
      <c r="P18" s="42">
        <v>17</v>
      </c>
      <c r="Q18" s="42">
        <v>0</v>
      </c>
      <c r="R18" s="42">
        <v>0</v>
      </c>
      <c r="S18" s="42">
        <v>0</v>
      </c>
      <c r="T18" s="42">
        <v>17</v>
      </c>
      <c r="U18" s="42">
        <v>0</v>
      </c>
      <c r="V18" s="44">
        <f t="shared" si="1"/>
        <v>58.820000000000007</v>
      </c>
      <c r="W18" s="42"/>
      <c r="X18" s="42"/>
      <c r="Y18" s="42"/>
      <c r="Z18" s="42"/>
      <c r="AA18" s="42">
        <v>1</v>
      </c>
    </row>
    <row r="19" spans="1:27" s="45" customFormat="1" ht="41.25" customHeight="1" x14ac:dyDescent="0.25">
      <c r="A19" s="25">
        <v>9</v>
      </c>
      <c r="B19" s="43" t="s">
        <v>39</v>
      </c>
      <c r="C19" s="43" t="s">
        <v>40</v>
      </c>
      <c r="D19" s="43" t="s">
        <v>74</v>
      </c>
      <c r="E19" s="43" t="s">
        <v>41</v>
      </c>
      <c r="F19" s="43" t="s">
        <v>75</v>
      </c>
      <c r="G19" s="43" t="s">
        <v>76</v>
      </c>
      <c r="H19" s="43" t="s">
        <v>66</v>
      </c>
      <c r="I19" s="43">
        <v>1.5</v>
      </c>
      <c r="J19" s="43" t="s">
        <v>47</v>
      </c>
      <c r="K19" s="42">
        <v>0</v>
      </c>
      <c r="L19" s="42">
        <v>0</v>
      </c>
      <c r="M19" s="42">
        <v>45</v>
      </c>
      <c r="N19" s="42">
        <v>0</v>
      </c>
      <c r="O19" s="42">
        <v>0</v>
      </c>
      <c r="P19" s="42">
        <v>45</v>
      </c>
      <c r="Q19" s="42">
        <v>0</v>
      </c>
      <c r="R19" s="42">
        <v>0</v>
      </c>
      <c r="S19" s="42">
        <v>0</v>
      </c>
      <c r="T19" s="42">
        <v>45</v>
      </c>
      <c r="U19" s="42">
        <v>0</v>
      </c>
      <c r="V19" s="44">
        <f t="shared" si="1"/>
        <v>155.70000000000002</v>
      </c>
      <c r="W19" s="42"/>
      <c r="X19" s="42"/>
      <c r="Y19" s="42"/>
      <c r="Z19" s="42"/>
      <c r="AA19" s="42">
        <v>1</v>
      </c>
    </row>
    <row r="20" spans="1:27" s="31" customFormat="1" ht="64.5" customHeight="1" x14ac:dyDescent="0.25">
      <c r="A20" s="25">
        <v>10</v>
      </c>
      <c r="B20" s="26" t="s">
        <v>115</v>
      </c>
      <c r="C20" s="27" t="s">
        <v>40</v>
      </c>
      <c r="D20" s="38" t="s">
        <v>124</v>
      </c>
      <c r="E20" s="46" t="s">
        <v>125</v>
      </c>
      <c r="F20" s="34" t="s">
        <v>129</v>
      </c>
      <c r="G20" s="34" t="s">
        <v>128</v>
      </c>
      <c r="H20" s="25" t="s">
        <v>66</v>
      </c>
      <c r="I20" s="25">
        <v>1.45</v>
      </c>
      <c r="J20" s="25" t="s">
        <v>159</v>
      </c>
      <c r="K20" s="25">
        <v>0</v>
      </c>
      <c r="L20" s="25">
        <v>0</v>
      </c>
      <c r="M20" s="25">
        <v>22</v>
      </c>
      <c r="N20" s="25">
        <v>0</v>
      </c>
      <c r="O20" s="25">
        <v>0</v>
      </c>
      <c r="P20" s="25">
        <v>22</v>
      </c>
      <c r="Q20" s="25">
        <v>0</v>
      </c>
      <c r="R20" s="25">
        <v>0</v>
      </c>
      <c r="S20" s="25">
        <v>22</v>
      </c>
      <c r="T20" s="25">
        <v>0</v>
      </c>
      <c r="U20" s="25">
        <v>0</v>
      </c>
      <c r="V20" s="25">
        <v>630</v>
      </c>
      <c r="W20" s="25"/>
      <c r="X20" s="25"/>
      <c r="Y20" s="34"/>
      <c r="Z20" s="34"/>
      <c r="AA20" s="25">
        <v>1</v>
      </c>
    </row>
    <row r="21" spans="1:27" s="45" customFormat="1" ht="60" customHeight="1" x14ac:dyDescent="0.25">
      <c r="A21" s="25">
        <v>11</v>
      </c>
      <c r="B21" s="43" t="s">
        <v>39</v>
      </c>
      <c r="C21" s="43" t="s">
        <v>44</v>
      </c>
      <c r="D21" s="43" t="s">
        <v>60</v>
      </c>
      <c r="E21" s="43" t="s">
        <v>43</v>
      </c>
      <c r="F21" s="43" t="s">
        <v>77</v>
      </c>
      <c r="G21" s="43" t="s">
        <v>78</v>
      </c>
      <c r="H21" s="43" t="s">
        <v>66</v>
      </c>
      <c r="I21" s="43">
        <v>6.75</v>
      </c>
      <c r="J21" s="43" t="s">
        <v>70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4">
        <f t="shared" ref="V21" si="2">T21*1.73*5*0.4</f>
        <v>0</v>
      </c>
      <c r="W21" s="42"/>
      <c r="X21" s="42"/>
      <c r="Y21" s="42"/>
      <c r="Z21" s="42"/>
      <c r="AA21" s="42">
        <v>1</v>
      </c>
    </row>
    <row r="22" spans="1:27" s="52" customFormat="1" ht="64.5" customHeight="1" x14ac:dyDescent="0.25">
      <c r="A22" s="25">
        <v>12</v>
      </c>
      <c r="B22" s="26" t="s">
        <v>115</v>
      </c>
      <c r="C22" s="47" t="s">
        <v>42</v>
      </c>
      <c r="D22" s="29" t="s">
        <v>132</v>
      </c>
      <c r="E22" s="48">
        <v>0.38</v>
      </c>
      <c r="F22" s="49" t="s">
        <v>131</v>
      </c>
      <c r="G22" s="49" t="s">
        <v>130</v>
      </c>
      <c r="H22" s="26" t="s">
        <v>66</v>
      </c>
      <c r="I22" s="26">
        <v>2</v>
      </c>
      <c r="J22" s="50" t="s">
        <v>42</v>
      </c>
      <c r="K22" s="26">
        <v>0</v>
      </c>
      <c r="L22" s="26">
        <v>0</v>
      </c>
      <c r="M22" s="26">
        <v>63</v>
      </c>
      <c r="N22" s="26">
        <v>0</v>
      </c>
      <c r="O22" s="26">
        <v>0</v>
      </c>
      <c r="P22" s="26">
        <v>63</v>
      </c>
      <c r="Q22" s="26">
        <v>0</v>
      </c>
      <c r="R22" s="26">
        <v>0</v>
      </c>
      <c r="S22" s="26">
        <v>0</v>
      </c>
      <c r="T22" s="26">
        <v>63</v>
      </c>
      <c r="U22" s="26">
        <v>0</v>
      </c>
      <c r="V22" s="26">
        <v>138</v>
      </c>
      <c r="W22" s="26"/>
      <c r="X22" s="48"/>
      <c r="Y22" s="51"/>
      <c r="Z22" s="49"/>
      <c r="AA22" s="26">
        <v>1</v>
      </c>
    </row>
    <row r="23" spans="1:27" s="45" customFormat="1" ht="63.75" customHeight="1" x14ac:dyDescent="0.25">
      <c r="A23" s="25">
        <v>13</v>
      </c>
      <c r="B23" s="43" t="s">
        <v>39</v>
      </c>
      <c r="C23" s="43" t="s">
        <v>44</v>
      </c>
      <c r="D23" s="43" t="s">
        <v>60</v>
      </c>
      <c r="E23" s="43" t="s">
        <v>43</v>
      </c>
      <c r="F23" s="43" t="s">
        <v>79</v>
      </c>
      <c r="G23" s="43" t="s">
        <v>80</v>
      </c>
      <c r="H23" s="43" t="s">
        <v>66</v>
      </c>
      <c r="I23" s="43">
        <v>0.52</v>
      </c>
      <c r="J23" s="43" t="s">
        <v>70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4">
        <f t="shared" ref="V23:V24" si="3">T23*1.73*5*0.4</f>
        <v>0</v>
      </c>
      <c r="W23" s="42"/>
      <c r="X23" s="42"/>
      <c r="Y23" s="42"/>
      <c r="Z23" s="42"/>
      <c r="AA23" s="42">
        <v>1</v>
      </c>
    </row>
    <row r="24" spans="1:27" s="45" customFormat="1" ht="41.25" customHeight="1" x14ac:dyDescent="0.25">
      <c r="A24" s="25">
        <v>14</v>
      </c>
      <c r="B24" s="43" t="s">
        <v>39</v>
      </c>
      <c r="C24" s="43" t="s">
        <v>40</v>
      </c>
      <c r="D24" s="43" t="s">
        <v>81</v>
      </c>
      <c r="E24" s="43" t="s">
        <v>41</v>
      </c>
      <c r="F24" s="43" t="s">
        <v>82</v>
      </c>
      <c r="G24" s="43" t="s">
        <v>83</v>
      </c>
      <c r="H24" s="43" t="s">
        <v>66</v>
      </c>
      <c r="I24" s="43">
        <v>0.55000000000000004</v>
      </c>
      <c r="J24" s="43" t="s">
        <v>47</v>
      </c>
      <c r="K24" s="42">
        <v>0</v>
      </c>
      <c r="L24" s="42">
        <v>0</v>
      </c>
      <c r="M24" s="42">
        <v>31</v>
      </c>
      <c r="N24" s="42">
        <v>0</v>
      </c>
      <c r="O24" s="42">
        <v>0</v>
      </c>
      <c r="P24" s="42">
        <v>31</v>
      </c>
      <c r="Q24" s="42">
        <v>0</v>
      </c>
      <c r="R24" s="42">
        <v>0</v>
      </c>
      <c r="S24" s="42">
        <v>0</v>
      </c>
      <c r="T24" s="42">
        <v>31</v>
      </c>
      <c r="U24" s="42">
        <v>0</v>
      </c>
      <c r="V24" s="44">
        <f t="shared" si="3"/>
        <v>107.26000000000002</v>
      </c>
      <c r="W24" s="42"/>
      <c r="X24" s="42"/>
      <c r="Y24" s="42"/>
      <c r="Z24" s="42"/>
      <c r="AA24" s="42">
        <v>1</v>
      </c>
    </row>
    <row r="25" spans="1:27" s="45" customFormat="1" ht="41.25" customHeight="1" x14ac:dyDescent="0.25">
      <c r="A25" s="25">
        <v>15</v>
      </c>
      <c r="B25" s="43" t="s">
        <v>39</v>
      </c>
      <c r="C25" s="43" t="s">
        <v>40</v>
      </c>
      <c r="D25" s="43" t="s">
        <v>84</v>
      </c>
      <c r="E25" s="43" t="s">
        <v>41</v>
      </c>
      <c r="F25" s="43" t="s">
        <v>85</v>
      </c>
      <c r="G25" s="43" t="s">
        <v>86</v>
      </c>
      <c r="H25" s="43" t="s">
        <v>66</v>
      </c>
      <c r="I25" s="43">
        <v>0.42</v>
      </c>
      <c r="J25" s="43" t="s">
        <v>47</v>
      </c>
      <c r="K25" s="42">
        <v>0</v>
      </c>
      <c r="L25" s="42">
        <v>0</v>
      </c>
      <c r="M25" s="42">
        <v>27</v>
      </c>
      <c r="N25" s="42">
        <v>0</v>
      </c>
      <c r="O25" s="42">
        <v>0</v>
      </c>
      <c r="P25" s="42">
        <v>27</v>
      </c>
      <c r="Q25" s="42">
        <v>0</v>
      </c>
      <c r="R25" s="42">
        <v>0</v>
      </c>
      <c r="S25" s="42">
        <v>0</v>
      </c>
      <c r="T25" s="42">
        <v>27</v>
      </c>
      <c r="U25" s="42">
        <v>0</v>
      </c>
      <c r="V25" s="44">
        <f t="shared" ref="V25" si="4">T25*1.73*5*0.4</f>
        <v>93.420000000000016</v>
      </c>
      <c r="W25" s="42"/>
      <c r="X25" s="42"/>
      <c r="Y25" s="42"/>
      <c r="Z25" s="42"/>
      <c r="AA25" s="42">
        <v>1</v>
      </c>
    </row>
    <row r="26" spans="1:27" s="45" customFormat="1" ht="41.25" customHeight="1" x14ac:dyDescent="0.25">
      <c r="A26" s="25">
        <v>16</v>
      </c>
      <c r="B26" s="43" t="s">
        <v>39</v>
      </c>
      <c r="C26" s="43" t="s">
        <v>40</v>
      </c>
      <c r="D26" s="43" t="s">
        <v>87</v>
      </c>
      <c r="E26" s="43" t="s">
        <v>41</v>
      </c>
      <c r="F26" s="43" t="s">
        <v>88</v>
      </c>
      <c r="G26" s="43" t="s">
        <v>89</v>
      </c>
      <c r="H26" s="43" t="s">
        <v>66</v>
      </c>
      <c r="I26" s="43">
        <v>1.1000000000000001</v>
      </c>
      <c r="J26" s="43" t="s">
        <v>67</v>
      </c>
      <c r="K26" s="42">
        <v>0</v>
      </c>
      <c r="L26" s="42">
        <v>0</v>
      </c>
      <c r="M26" s="42">
        <v>22</v>
      </c>
      <c r="N26" s="42">
        <v>0</v>
      </c>
      <c r="O26" s="42">
        <v>0</v>
      </c>
      <c r="P26" s="42">
        <v>22</v>
      </c>
      <c r="Q26" s="42">
        <v>0</v>
      </c>
      <c r="R26" s="42">
        <v>0</v>
      </c>
      <c r="S26" s="42">
        <v>0</v>
      </c>
      <c r="T26" s="42">
        <v>22</v>
      </c>
      <c r="U26" s="42">
        <v>0</v>
      </c>
      <c r="V26" s="44">
        <f t="shared" ref="V26" si="5">T26*1.73*5*0.4</f>
        <v>76.12</v>
      </c>
      <c r="W26" s="42"/>
      <c r="X26" s="42"/>
      <c r="Y26" s="42"/>
      <c r="Z26" s="42"/>
      <c r="AA26" s="42">
        <v>1</v>
      </c>
    </row>
    <row r="27" spans="1:27" s="31" customFormat="1" ht="62.25" customHeight="1" x14ac:dyDescent="0.25">
      <c r="A27" s="25">
        <v>17</v>
      </c>
      <c r="B27" s="26" t="s">
        <v>115</v>
      </c>
      <c r="C27" s="27" t="s">
        <v>48</v>
      </c>
      <c r="D27" s="62" t="s">
        <v>133</v>
      </c>
      <c r="E27" s="32">
        <v>0.38</v>
      </c>
      <c r="F27" s="34" t="s">
        <v>135</v>
      </c>
      <c r="G27" s="34" t="s">
        <v>134</v>
      </c>
      <c r="H27" s="25" t="s">
        <v>66</v>
      </c>
      <c r="I27" s="25">
        <v>0.33</v>
      </c>
      <c r="J27" s="53" t="s">
        <v>133</v>
      </c>
      <c r="K27" s="25">
        <v>0</v>
      </c>
      <c r="L27" s="25">
        <v>0</v>
      </c>
      <c r="M27" s="25">
        <v>1</v>
      </c>
      <c r="N27" s="25">
        <v>0</v>
      </c>
      <c r="O27" s="25">
        <v>0</v>
      </c>
      <c r="P27" s="25">
        <v>1</v>
      </c>
      <c r="Q27" s="25">
        <v>0</v>
      </c>
      <c r="R27" s="25">
        <v>0</v>
      </c>
      <c r="S27" s="25">
        <v>0</v>
      </c>
      <c r="T27" s="25">
        <v>1</v>
      </c>
      <c r="U27" s="25">
        <v>0</v>
      </c>
      <c r="V27" s="25">
        <v>105</v>
      </c>
      <c r="W27" s="25"/>
      <c r="X27" s="32"/>
      <c r="Y27" s="33"/>
      <c r="Z27" s="34"/>
      <c r="AA27" s="25">
        <v>1</v>
      </c>
    </row>
    <row r="28" spans="1:27" s="31" customFormat="1" ht="87.75" customHeight="1" x14ac:dyDescent="0.25">
      <c r="A28" s="25">
        <v>18</v>
      </c>
      <c r="B28" s="26" t="s">
        <v>115</v>
      </c>
      <c r="C28" s="27" t="s">
        <v>40</v>
      </c>
      <c r="D28" s="38" t="s">
        <v>139</v>
      </c>
      <c r="E28" s="46" t="s">
        <v>125</v>
      </c>
      <c r="F28" s="34" t="s">
        <v>138</v>
      </c>
      <c r="G28" s="34" t="s">
        <v>137</v>
      </c>
      <c r="H28" s="25" t="s">
        <v>66</v>
      </c>
      <c r="I28" s="25">
        <v>0.5</v>
      </c>
      <c r="J28" s="27" t="s">
        <v>136</v>
      </c>
      <c r="K28" s="25">
        <v>0</v>
      </c>
      <c r="L28" s="25">
        <v>0</v>
      </c>
      <c r="M28" s="25">
        <v>3</v>
      </c>
      <c r="N28" s="25">
        <v>0</v>
      </c>
      <c r="O28" s="25">
        <v>0</v>
      </c>
      <c r="P28" s="25">
        <v>3</v>
      </c>
      <c r="Q28" s="25">
        <v>0</v>
      </c>
      <c r="R28" s="25">
        <v>0</v>
      </c>
      <c r="S28" s="25">
        <v>3</v>
      </c>
      <c r="T28" s="25">
        <v>0</v>
      </c>
      <c r="U28" s="25">
        <v>0</v>
      </c>
      <c r="V28" s="25">
        <v>251</v>
      </c>
      <c r="W28" s="25"/>
      <c r="X28" s="32"/>
      <c r="Y28" s="33"/>
      <c r="Z28" s="34"/>
      <c r="AA28" s="25">
        <v>1</v>
      </c>
    </row>
    <row r="29" spans="1:27" s="55" customFormat="1" ht="41.25" customHeight="1" x14ac:dyDescent="0.25">
      <c r="A29" s="25">
        <v>19</v>
      </c>
      <c r="B29" s="26" t="s">
        <v>115</v>
      </c>
      <c r="C29" s="27" t="s">
        <v>42</v>
      </c>
      <c r="D29" s="29" t="s">
        <v>144</v>
      </c>
      <c r="E29" s="46" t="s">
        <v>125</v>
      </c>
      <c r="F29" s="33" t="s">
        <v>138</v>
      </c>
      <c r="G29" s="33" t="s">
        <v>143</v>
      </c>
      <c r="H29" s="32" t="s">
        <v>66</v>
      </c>
      <c r="I29" s="32">
        <v>0.57999999999999996</v>
      </c>
      <c r="J29" s="54" t="s">
        <v>42</v>
      </c>
      <c r="K29" s="32">
        <v>0</v>
      </c>
      <c r="L29" s="32">
        <v>0</v>
      </c>
      <c r="M29" s="32">
        <v>1</v>
      </c>
      <c r="N29" s="32">
        <v>0</v>
      </c>
      <c r="O29" s="32">
        <v>0</v>
      </c>
      <c r="P29" s="32">
        <v>1</v>
      </c>
      <c r="Q29" s="32">
        <v>0</v>
      </c>
      <c r="R29" s="32">
        <v>0</v>
      </c>
      <c r="S29" s="32">
        <v>1</v>
      </c>
      <c r="T29" s="32">
        <v>0</v>
      </c>
      <c r="U29" s="32">
        <v>0</v>
      </c>
      <c r="V29" s="32">
        <v>473</v>
      </c>
      <c r="W29" s="32"/>
      <c r="X29" s="32"/>
      <c r="Y29" s="33"/>
      <c r="Z29" s="33"/>
      <c r="AA29" s="32">
        <v>1</v>
      </c>
    </row>
    <row r="30" spans="1:27" s="31" customFormat="1" ht="41.25" customHeight="1" x14ac:dyDescent="0.25">
      <c r="A30" s="25">
        <v>20</v>
      </c>
      <c r="B30" s="26" t="s">
        <v>115</v>
      </c>
      <c r="C30" s="27" t="s">
        <v>42</v>
      </c>
      <c r="D30" s="29" t="s">
        <v>142</v>
      </c>
      <c r="E30" s="46" t="s">
        <v>125</v>
      </c>
      <c r="F30" s="33" t="s">
        <v>141</v>
      </c>
      <c r="G30" s="33" t="s">
        <v>140</v>
      </c>
      <c r="H30" s="25" t="s">
        <v>66</v>
      </c>
      <c r="I30" s="32">
        <v>1.38</v>
      </c>
      <c r="J30" s="56"/>
      <c r="K30" s="25">
        <v>0</v>
      </c>
      <c r="L30" s="25">
        <v>0</v>
      </c>
      <c r="M30" s="25">
        <v>1</v>
      </c>
      <c r="N30" s="25">
        <v>0</v>
      </c>
      <c r="O30" s="25">
        <v>0</v>
      </c>
      <c r="P30" s="25">
        <v>1</v>
      </c>
      <c r="Q30" s="25">
        <v>0</v>
      </c>
      <c r="R30" s="25">
        <v>0</v>
      </c>
      <c r="S30" s="25">
        <v>1</v>
      </c>
      <c r="T30" s="25">
        <v>0</v>
      </c>
      <c r="U30" s="25">
        <v>0</v>
      </c>
      <c r="V30" s="25">
        <v>18</v>
      </c>
      <c r="W30" s="25"/>
      <c r="X30" s="32"/>
      <c r="Y30" s="33"/>
      <c r="Z30" s="34"/>
      <c r="AA30" s="25">
        <v>1</v>
      </c>
    </row>
    <row r="31" spans="1:27" s="31" customFormat="1" ht="162" x14ac:dyDescent="0.25">
      <c r="A31" s="25">
        <v>21</v>
      </c>
      <c r="B31" s="26" t="s">
        <v>115</v>
      </c>
      <c r="C31" s="32" t="s">
        <v>42</v>
      </c>
      <c r="D31" s="29" t="s">
        <v>148</v>
      </c>
      <c r="E31" s="46" t="s">
        <v>125</v>
      </c>
      <c r="F31" s="33" t="s">
        <v>147</v>
      </c>
      <c r="G31" s="33" t="s">
        <v>146</v>
      </c>
      <c r="H31" s="25" t="s">
        <v>66</v>
      </c>
      <c r="I31" s="25">
        <v>0.18</v>
      </c>
      <c r="J31" s="25" t="s">
        <v>145</v>
      </c>
      <c r="K31" s="25">
        <v>0</v>
      </c>
      <c r="L31" s="25">
        <v>0</v>
      </c>
      <c r="M31" s="25">
        <v>4</v>
      </c>
      <c r="N31" s="25">
        <v>0</v>
      </c>
      <c r="O31" s="25">
        <v>0</v>
      </c>
      <c r="P31" s="25">
        <v>4</v>
      </c>
      <c r="Q31" s="25">
        <v>0</v>
      </c>
      <c r="R31" s="25">
        <v>0</v>
      </c>
      <c r="S31" s="25">
        <v>4</v>
      </c>
      <c r="T31" s="25">
        <v>0</v>
      </c>
      <c r="U31" s="25">
        <v>0</v>
      </c>
      <c r="V31" s="25">
        <v>1220</v>
      </c>
      <c r="W31" s="25"/>
      <c r="X31" s="32"/>
      <c r="Y31" s="33"/>
      <c r="Z31" s="34"/>
      <c r="AA31" s="25">
        <v>1</v>
      </c>
    </row>
    <row r="32" spans="1:27" s="45" customFormat="1" ht="41.25" customHeight="1" x14ac:dyDescent="0.25">
      <c r="A32" s="25">
        <v>22</v>
      </c>
      <c r="B32" s="43" t="s">
        <v>39</v>
      </c>
      <c r="C32" s="43" t="s">
        <v>40</v>
      </c>
      <c r="D32" s="43" t="s">
        <v>90</v>
      </c>
      <c r="E32" s="43" t="s">
        <v>41</v>
      </c>
      <c r="F32" s="43" t="s">
        <v>91</v>
      </c>
      <c r="G32" s="43" t="s">
        <v>92</v>
      </c>
      <c r="H32" s="43" t="s">
        <v>66</v>
      </c>
      <c r="I32" s="43">
        <v>0.95</v>
      </c>
      <c r="J32" s="43" t="s">
        <v>67</v>
      </c>
      <c r="K32" s="42">
        <v>0</v>
      </c>
      <c r="L32" s="42">
        <v>0</v>
      </c>
      <c r="M32" s="42">
        <v>15</v>
      </c>
      <c r="N32" s="42">
        <v>0</v>
      </c>
      <c r="O32" s="42">
        <v>0</v>
      </c>
      <c r="P32" s="42">
        <v>15</v>
      </c>
      <c r="Q32" s="42">
        <v>0</v>
      </c>
      <c r="R32" s="42">
        <v>0</v>
      </c>
      <c r="S32" s="42">
        <v>0</v>
      </c>
      <c r="T32" s="42">
        <v>15</v>
      </c>
      <c r="U32" s="42">
        <v>0</v>
      </c>
      <c r="V32" s="44">
        <f t="shared" ref="V32" si="6">T32*1.73*5*0.4</f>
        <v>51.900000000000006</v>
      </c>
      <c r="W32" s="42"/>
      <c r="X32" s="42"/>
      <c r="Y32" s="42"/>
      <c r="Z32" s="42"/>
      <c r="AA32" s="42">
        <v>1</v>
      </c>
    </row>
    <row r="33" spans="1:27" s="45" customFormat="1" ht="41.25" customHeight="1" x14ac:dyDescent="0.25">
      <c r="A33" s="25">
        <v>23</v>
      </c>
      <c r="B33" s="43" t="s">
        <v>39</v>
      </c>
      <c r="C33" s="43" t="s">
        <v>40</v>
      </c>
      <c r="D33" s="43" t="s">
        <v>93</v>
      </c>
      <c r="E33" s="43" t="s">
        <v>41</v>
      </c>
      <c r="F33" s="43" t="s">
        <v>94</v>
      </c>
      <c r="G33" s="43" t="s">
        <v>95</v>
      </c>
      <c r="H33" s="43" t="s">
        <v>66</v>
      </c>
      <c r="I33" s="43">
        <v>2.23</v>
      </c>
      <c r="J33" s="43" t="s">
        <v>47</v>
      </c>
      <c r="K33" s="42">
        <v>0</v>
      </c>
      <c r="L33" s="42">
        <v>0</v>
      </c>
      <c r="M33" s="42">
        <v>17</v>
      </c>
      <c r="N33" s="42">
        <v>0</v>
      </c>
      <c r="O33" s="42">
        <v>0</v>
      </c>
      <c r="P33" s="42">
        <v>17</v>
      </c>
      <c r="Q33" s="42">
        <v>0</v>
      </c>
      <c r="R33" s="42">
        <v>0</v>
      </c>
      <c r="S33" s="42">
        <v>0</v>
      </c>
      <c r="T33" s="42">
        <v>17</v>
      </c>
      <c r="U33" s="42">
        <v>0</v>
      </c>
      <c r="V33" s="44">
        <f>T33*1.73*5*0.4</f>
        <v>58.820000000000007</v>
      </c>
      <c r="W33" s="42"/>
      <c r="X33" s="42"/>
      <c r="Y33" s="42"/>
      <c r="Z33" s="42"/>
      <c r="AA33" s="42">
        <v>1</v>
      </c>
    </row>
    <row r="34" spans="1:27" s="45" customFormat="1" ht="41.25" customHeight="1" x14ac:dyDescent="0.25">
      <c r="A34" s="25">
        <v>24</v>
      </c>
      <c r="B34" s="43" t="s">
        <v>39</v>
      </c>
      <c r="C34" s="43" t="s">
        <v>40</v>
      </c>
      <c r="D34" s="43" t="s">
        <v>96</v>
      </c>
      <c r="E34" s="43" t="s">
        <v>41</v>
      </c>
      <c r="F34" s="43" t="s">
        <v>97</v>
      </c>
      <c r="G34" s="43" t="s">
        <v>98</v>
      </c>
      <c r="H34" s="43" t="s">
        <v>66</v>
      </c>
      <c r="I34" s="43">
        <v>3.58</v>
      </c>
      <c r="J34" s="43" t="s">
        <v>47</v>
      </c>
      <c r="K34" s="42">
        <v>0</v>
      </c>
      <c r="L34" s="42">
        <v>0</v>
      </c>
      <c r="M34" s="42">
        <v>45</v>
      </c>
      <c r="N34" s="42">
        <v>0</v>
      </c>
      <c r="O34" s="42">
        <v>0</v>
      </c>
      <c r="P34" s="42">
        <v>45</v>
      </c>
      <c r="Q34" s="42">
        <v>0</v>
      </c>
      <c r="R34" s="42">
        <v>0</v>
      </c>
      <c r="S34" s="42">
        <v>0</v>
      </c>
      <c r="T34" s="42">
        <v>45</v>
      </c>
      <c r="U34" s="42">
        <v>0</v>
      </c>
      <c r="V34" s="44">
        <f>T34*1.73*5*0.4</f>
        <v>155.70000000000002</v>
      </c>
      <c r="W34" s="42"/>
      <c r="X34" s="42"/>
      <c r="Y34" s="42"/>
      <c r="Z34" s="42"/>
      <c r="AA34" s="42">
        <v>1</v>
      </c>
    </row>
    <row r="35" spans="1:27" s="31" customFormat="1" ht="41.25" customHeight="1" x14ac:dyDescent="0.25">
      <c r="A35" s="25">
        <v>25</v>
      </c>
      <c r="B35" s="26" t="s">
        <v>115</v>
      </c>
      <c r="C35" s="27" t="s">
        <v>42</v>
      </c>
      <c r="D35" s="29" t="s">
        <v>154</v>
      </c>
      <c r="E35" s="46" t="s">
        <v>125</v>
      </c>
      <c r="F35" s="34" t="s">
        <v>153</v>
      </c>
      <c r="G35" s="34" t="s">
        <v>152</v>
      </c>
      <c r="H35" s="25" t="s">
        <v>66</v>
      </c>
      <c r="I35" s="32">
        <v>1.05</v>
      </c>
      <c r="J35" s="36" t="s">
        <v>42</v>
      </c>
      <c r="K35" s="25">
        <v>0</v>
      </c>
      <c r="L35" s="25">
        <v>0</v>
      </c>
      <c r="M35" s="25">
        <v>1</v>
      </c>
      <c r="N35" s="25">
        <v>0</v>
      </c>
      <c r="O35" s="25">
        <v>0</v>
      </c>
      <c r="P35" s="25">
        <v>1</v>
      </c>
      <c r="Q35" s="25">
        <v>0</v>
      </c>
      <c r="R35" s="25">
        <v>0</v>
      </c>
      <c r="S35" s="25">
        <v>1</v>
      </c>
      <c r="T35" s="25">
        <v>0</v>
      </c>
      <c r="U35" s="25">
        <v>0</v>
      </c>
      <c r="V35" s="25">
        <v>50</v>
      </c>
      <c r="W35" s="25"/>
      <c r="X35" s="32"/>
      <c r="Y35" s="33"/>
      <c r="Z35" s="34"/>
      <c r="AA35" s="25">
        <v>1</v>
      </c>
    </row>
    <row r="36" spans="1:27" s="31" customFormat="1" ht="41.25" customHeight="1" x14ac:dyDescent="0.25">
      <c r="A36" s="25">
        <v>26</v>
      </c>
      <c r="B36" s="26" t="s">
        <v>115</v>
      </c>
      <c r="C36" s="27" t="s">
        <v>42</v>
      </c>
      <c r="D36" s="29" t="s">
        <v>151</v>
      </c>
      <c r="E36" s="46" t="s">
        <v>125</v>
      </c>
      <c r="F36" s="34" t="s">
        <v>150</v>
      </c>
      <c r="G36" s="34" t="s">
        <v>149</v>
      </c>
      <c r="H36" s="25" t="s">
        <v>66</v>
      </c>
      <c r="I36" s="32">
        <v>1.02</v>
      </c>
      <c r="J36" s="36" t="s">
        <v>42</v>
      </c>
      <c r="K36" s="25">
        <v>0</v>
      </c>
      <c r="L36" s="25">
        <v>0</v>
      </c>
      <c r="M36" s="25">
        <v>1</v>
      </c>
      <c r="N36" s="25">
        <v>0</v>
      </c>
      <c r="O36" s="25">
        <v>0</v>
      </c>
      <c r="P36" s="25">
        <v>1</v>
      </c>
      <c r="Q36" s="25">
        <v>0</v>
      </c>
      <c r="R36" s="25">
        <v>0</v>
      </c>
      <c r="S36" s="25">
        <v>1</v>
      </c>
      <c r="T36" s="25">
        <v>0</v>
      </c>
      <c r="U36" s="25">
        <v>0</v>
      </c>
      <c r="V36" s="25">
        <v>15</v>
      </c>
      <c r="W36" s="25"/>
      <c r="X36" s="32"/>
      <c r="Y36" s="33"/>
      <c r="Z36" s="34"/>
      <c r="AA36" s="25">
        <v>1</v>
      </c>
    </row>
    <row r="37" spans="1:27" s="45" customFormat="1" ht="41.25" customHeight="1" x14ac:dyDescent="0.25">
      <c r="A37" s="25">
        <v>27</v>
      </c>
      <c r="B37" s="43" t="s">
        <v>39</v>
      </c>
      <c r="C37" s="43" t="s">
        <v>40</v>
      </c>
      <c r="D37" s="43" t="s">
        <v>96</v>
      </c>
      <c r="E37" s="43" t="s">
        <v>41</v>
      </c>
      <c r="F37" s="43" t="s">
        <v>99</v>
      </c>
      <c r="G37" s="43" t="s">
        <v>100</v>
      </c>
      <c r="H37" s="43" t="s">
        <v>66</v>
      </c>
      <c r="I37" s="43">
        <v>4.4800000000000004</v>
      </c>
      <c r="J37" s="43" t="s">
        <v>47</v>
      </c>
      <c r="K37" s="42">
        <v>0</v>
      </c>
      <c r="L37" s="42">
        <v>0</v>
      </c>
      <c r="M37" s="42">
        <v>45</v>
      </c>
      <c r="N37" s="42">
        <v>0</v>
      </c>
      <c r="O37" s="42">
        <v>0</v>
      </c>
      <c r="P37" s="42">
        <v>45</v>
      </c>
      <c r="Q37" s="42">
        <v>0</v>
      </c>
      <c r="R37" s="42">
        <v>0</v>
      </c>
      <c r="S37" s="42">
        <v>0</v>
      </c>
      <c r="T37" s="42">
        <v>45</v>
      </c>
      <c r="U37" s="42">
        <v>0</v>
      </c>
      <c r="V37" s="44">
        <f>T37*1.73*5*0.4</f>
        <v>155.70000000000002</v>
      </c>
      <c r="W37" s="42"/>
      <c r="X37" s="42"/>
      <c r="Y37" s="42"/>
      <c r="Z37" s="42"/>
      <c r="AA37" s="42">
        <v>1</v>
      </c>
    </row>
    <row r="38" spans="1:27" s="55" customFormat="1" ht="41.25" customHeight="1" x14ac:dyDescent="0.25">
      <c r="A38" s="25">
        <v>28</v>
      </c>
      <c r="B38" s="26" t="s">
        <v>115</v>
      </c>
      <c r="C38" s="27" t="s">
        <v>42</v>
      </c>
      <c r="D38" s="29" t="s">
        <v>157</v>
      </c>
      <c r="E38" s="46" t="s">
        <v>125</v>
      </c>
      <c r="F38" s="33" t="s">
        <v>156</v>
      </c>
      <c r="G38" s="33" t="s">
        <v>155</v>
      </c>
      <c r="H38" s="32" t="s">
        <v>66</v>
      </c>
      <c r="I38" s="32">
        <v>0.42</v>
      </c>
      <c r="J38" s="32" t="s">
        <v>42</v>
      </c>
      <c r="K38" s="32">
        <v>0</v>
      </c>
      <c r="L38" s="32">
        <v>0</v>
      </c>
      <c r="M38" s="32">
        <v>1</v>
      </c>
      <c r="N38" s="32">
        <v>0</v>
      </c>
      <c r="O38" s="32">
        <v>0</v>
      </c>
      <c r="P38" s="32">
        <v>1</v>
      </c>
      <c r="Q38" s="32">
        <v>0</v>
      </c>
      <c r="R38" s="32">
        <v>0</v>
      </c>
      <c r="S38" s="32">
        <v>1</v>
      </c>
      <c r="T38" s="32">
        <v>0</v>
      </c>
      <c r="U38" s="32">
        <v>0</v>
      </c>
      <c r="V38" s="32">
        <v>172</v>
      </c>
      <c r="W38" s="32"/>
      <c r="X38" s="32"/>
      <c r="Y38" s="33"/>
      <c r="Z38" s="33"/>
      <c r="AA38" s="32">
        <v>1</v>
      </c>
    </row>
    <row r="39" spans="1:27" s="45" customFormat="1" ht="33" customHeight="1" x14ac:dyDescent="0.25">
      <c r="A39" s="25">
        <v>29</v>
      </c>
      <c r="B39" s="43" t="s">
        <v>39</v>
      </c>
      <c r="C39" s="43" t="s">
        <v>40</v>
      </c>
      <c r="D39" s="43" t="s">
        <v>101</v>
      </c>
      <c r="E39" s="43" t="s">
        <v>43</v>
      </c>
      <c r="F39" s="43" t="s">
        <v>102</v>
      </c>
      <c r="G39" s="43" t="s">
        <v>103</v>
      </c>
      <c r="H39" s="43" t="s">
        <v>66</v>
      </c>
      <c r="I39" s="43">
        <v>2</v>
      </c>
      <c r="J39" s="43" t="s">
        <v>104</v>
      </c>
      <c r="K39" s="42">
        <v>0</v>
      </c>
      <c r="L39" s="42">
        <v>0</v>
      </c>
      <c r="M39" s="42">
        <v>279</v>
      </c>
      <c r="N39" s="42">
        <v>0</v>
      </c>
      <c r="O39" s="42">
        <v>0</v>
      </c>
      <c r="P39" s="42">
        <v>278</v>
      </c>
      <c r="Q39" s="42">
        <v>0</v>
      </c>
      <c r="R39" s="42">
        <v>0</v>
      </c>
      <c r="S39" s="42">
        <v>0</v>
      </c>
      <c r="T39" s="42">
        <v>278</v>
      </c>
      <c r="U39" s="42">
        <v>1</v>
      </c>
      <c r="V39" s="44">
        <f t="shared" ref="V39:V40" si="7">T39*1.73*5*0.4</f>
        <v>961.88</v>
      </c>
      <c r="W39" s="42" t="s">
        <v>105</v>
      </c>
      <c r="X39" s="42"/>
      <c r="Y39" s="42"/>
      <c r="Z39" s="42"/>
      <c r="AA39" s="42">
        <v>1</v>
      </c>
    </row>
    <row r="40" spans="1:27" s="45" customFormat="1" ht="41.25" customHeight="1" x14ac:dyDescent="0.25">
      <c r="A40" s="25">
        <v>30</v>
      </c>
      <c r="B40" s="43" t="s">
        <v>39</v>
      </c>
      <c r="C40" s="43" t="s">
        <v>40</v>
      </c>
      <c r="D40" s="43" t="s">
        <v>106</v>
      </c>
      <c r="E40" s="43" t="s">
        <v>41</v>
      </c>
      <c r="F40" s="43" t="s">
        <v>107</v>
      </c>
      <c r="G40" s="43" t="s">
        <v>108</v>
      </c>
      <c r="H40" s="43" t="s">
        <v>66</v>
      </c>
      <c r="I40" s="43">
        <v>0.6</v>
      </c>
      <c r="J40" s="43" t="s">
        <v>47</v>
      </c>
      <c r="K40" s="42">
        <v>0</v>
      </c>
      <c r="L40" s="42">
        <v>0</v>
      </c>
      <c r="M40" s="42">
        <v>27</v>
      </c>
      <c r="N40" s="42">
        <v>0</v>
      </c>
      <c r="O40" s="42">
        <v>0</v>
      </c>
      <c r="P40" s="42">
        <v>27</v>
      </c>
      <c r="Q40" s="42">
        <v>0</v>
      </c>
      <c r="R40" s="42">
        <v>0</v>
      </c>
      <c r="S40" s="42">
        <v>0</v>
      </c>
      <c r="T40" s="42">
        <v>27</v>
      </c>
      <c r="U40" s="42">
        <v>0</v>
      </c>
      <c r="V40" s="44">
        <f t="shared" si="7"/>
        <v>93.420000000000016</v>
      </c>
      <c r="W40" s="42"/>
      <c r="X40" s="42"/>
      <c r="Y40" s="42"/>
      <c r="Z40" s="42"/>
      <c r="AA40" s="42">
        <v>1</v>
      </c>
    </row>
    <row r="41" spans="1:27" s="45" customFormat="1" ht="60" customHeight="1" x14ac:dyDescent="0.25">
      <c r="A41" s="25">
        <v>31</v>
      </c>
      <c r="B41" s="43" t="s">
        <v>39</v>
      </c>
      <c r="C41" s="43" t="s">
        <v>40</v>
      </c>
      <c r="D41" s="43" t="s">
        <v>109</v>
      </c>
      <c r="E41" s="43" t="s">
        <v>43</v>
      </c>
      <c r="F41" s="43" t="s">
        <v>110</v>
      </c>
      <c r="G41" s="43" t="s">
        <v>111</v>
      </c>
      <c r="H41" s="43" t="s">
        <v>66</v>
      </c>
      <c r="I41" s="43">
        <v>3.45</v>
      </c>
      <c r="J41" s="43" t="s">
        <v>45</v>
      </c>
      <c r="K41" s="42">
        <v>0</v>
      </c>
      <c r="L41" s="42">
        <v>0</v>
      </c>
      <c r="M41" s="42">
        <f>Q41+R41+S41+T41+U41</f>
        <v>12</v>
      </c>
      <c r="N41" s="42">
        <v>0</v>
      </c>
      <c r="O41" s="42">
        <v>0</v>
      </c>
      <c r="P41" s="42">
        <v>10</v>
      </c>
      <c r="Q41" s="42">
        <v>0</v>
      </c>
      <c r="R41" s="42">
        <v>0</v>
      </c>
      <c r="S41" s="42">
        <v>10</v>
      </c>
      <c r="T41" s="42">
        <v>0</v>
      </c>
      <c r="U41" s="42">
        <v>2</v>
      </c>
      <c r="V41" s="44">
        <f t="shared" ref="V41" si="8">T41*1.73*5.5*0.4</f>
        <v>0</v>
      </c>
      <c r="W41" s="42" t="s">
        <v>46</v>
      </c>
      <c r="X41" s="42"/>
      <c r="Y41" s="42"/>
      <c r="Z41" s="42"/>
      <c r="AA41" s="42">
        <v>1</v>
      </c>
    </row>
    <row r="42" spans="1:27" s="45" customFormat="1" ht="57.75" customHeight="1" x14ac:dyDescent="0.25">
      <c r="A42" s="25">
        <v>32</v>
      </c>
      <c r="B42" s="43" t="s">
        <v>39</v>
      </c>
      <c r="C42" s="43" t="s">
        <v>44</v>
      </c>
      <c r="D42" s="43" t="s">
        <v>112</v>
      </c>
      <c r="E42" s="43" t="s">
        <v>43</v>
      </c>
      <c r="F42" s="43" t="s">
        <v>113</v>
      </c>
      <c r="G42" s="43" t="s">
        <v>114</v>
      </c>
      <c r="H42" s="43" t="s">
        <v>66</v>
      </c>
      <c r="I42" s="43">
        <v>0.43</v>
      </c>
      <c r="J42" s="43" t="s">
        <v>70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4">
        <f t="shared" ref="V42" si="9">T42*1.73*5*0.4</f>
        <v>0</v>
      </c>
      <c r="W42" s="42"/>
      <c r="X42" s="42"/>
      <c r="Y42" s="42"/>
      <c r="Z42" s="42"/>
      <c r="AA42" s="42">
        <v>1</v>
      </c>
    </row>
    <row r="43" spans="1:27" x14ac:dyDescent="0.25">
      <c r="V43" s="57"/>
    </row>
    <row r="44" spans="1:27" s="45" customFormat="1" x14ac:dyDescent="0.25">
      <c r="V44" s="58"/>
    </row>
    <row r="45" spans="1:27" s="45" customFormat="1" x14ac:dyDescent="0.25">
      <c r="V45" s="58"/>
    </row>
    <row r="46" spans="1:27" s="45" customFormat="1" x14ac:dyDescent="0.25">
      <c r="V46" s="58"/>
    </row>
    <row r="47" spans="1:27" s="45" customFormat="1" x14ac:dyDescent="0.25">
      <c r="V47" s="58"/>
    </row>
    <row r="48" spans="1:27" s="45" customFormat="1" x14ac:dyDescent="0.25">
      <c r="V48" s="58"/>
    </row>
    <row r="49" spans="22:22" s="45" customFormat="1" x14ac:dyDescent="0.25">
      <c r="V49" s="58"/>
    </row>
    <row r="50" spans="22:22" s="45" customFormat="1" x14ac:dyDescent="0.25">
      <c r="V50" s="58"/>
    </row>
    <row r="51" spans="22:22" s="45" customFormat="1" x14ac:dyDescent="0.25">
      <c r="V51" s="58"/>
    </row>
    <row r="52" spans="22:22" s="45" customFormat="1" x14ac:dyDescent="0.25">
      <c r="V52" s="58"/>
    </row>
    <row r="53" spans="22:22" s="45" customFormat="1" x14ac:dyDescent="0.25">
      <c r="V53" s="58"/>
    </row>
    <row r="54" spans="22:22" s="45" customFormat="1" x14ac:dyDescent="0.25">
      <c r="V54" s="58"/>
    </row>
    <row r="55" spans="22:22" s="45" customFormat="1" x14ac:dyDescent="0.25">
      <c r="V55" s="58"/>
    </row>
    <row r="56" spans="22:22" s="45" customFormat="1" x14ac:dyDescent="0.25">
      <c r="V56" s="58"/>
    </row>
    <row r="57" spans="22:22" s="45" customFormat="1" x14ac:dyDescent="0.25">
      <c r="V57" s="58"/>
    </row>
    <row r="58" spans="22:22" s="45" customFormat="1" x14ac:dyDescent="0.25">
      <c r="V58" s="58"/>
    </row>
    <row r="59" spans="22:22" s="45" customFormat="1" x14ac:dyDescent="0.25">
      <c r="V59" s="58"/>
    </row>
    <row r="60" spans="22:22" s="45" customFormat="1" x14ac:dyDescent="0.25">
      <c r="V60" s="58"/>
    </row>
    <row r="61" spans="22:22" s="45" customFormat="1" x14ac:dyDescent="0.25">
      <c r="V61" s="58"/>
    </row>
    <row r="62" spans="22:22" s="45" customFormat="1" x14ac:dyDescent="0.25">
      <c r="V62" s="58"/>
    </row>
    <row r="63" spans="22:22" s="45" customFormat="1" x14ac:dyDescent="0.25">
      <c r="V63" s="58"/>
    </row>
    <row r="64" spans="22:22" s="45" customFormat="1" x14ac:dyDescent="0.25">
      <c r="V64" s="58"/>
    </row>
    <row r="65" spans="22:22" s="45" customFormat="1" x14ac:dyDescent="0.25">
      <c r="V65" s="58"/>
    </row>
    <row r="66" spans="22:22" s="45" customFormat="1" x14ac:dyDescent="0.25">
      <c r="V66" s="58"/>
    </row>
    <row r="67" spans="22:22" s="45" customFormat="1" x14ac:dyDescent="0.25">
      <c r="V67" s="58"/>
    </row>
    <row r="68" spans="22:22" s="45" customFormat="1" x14ac:dyDescent="0.25">
      <c r="V68" s="58"/>
    </row>
    <row r="69" spans="22:22" s="45" customFormat="1" x14ac:dyDescent="0.25">
      <c r="V69" s="58"/>
    </row>
    <row r="70" spans="22:22" s="45" customFormat="1" x14ac:dyDescent="0.25">
      <c r="V70" s="58"/>
    </row>
    <row r="71" spans="22:22" s="45" customFormat="1" x14ac:dyDescent="0.25">
      <c r="V71" s="58"/>
    </row>
    <row r="72" spans="22:22" s="45" customFormat="1" x14ac:dyDescent="0.25">
      <c r="V72" s="58"/>
    </row>
    <row r="73" spans="22:22" s="45" customFormat="1" x14ac:dyDescent="0.25">
      <c r="V73" s="58"/>
    </row>
    <row r="74" spans="22:22" s="45" customFormat="1" x14ac:dyDescent="0.25">
      <c r="V74" s="58"/>
    </row>
    <row r="75" spans="22:22" s="45" customFormat="1" x14ac:dyDescent="0.25">
      <c r="V75" s="58"/>
    </row>
    <row r="76" spans="22:22" s="45" customFormat="1" x14ac:dyDescent="0.25">
      <c r="V76" s="58"/>
    </row>
    <row r="77" spans="22:22" s="45" customFormat="1" x14ac:dyDescent="0.25">
      <c r="V77" s="58"/>
    </row>
    <row r="78" spans="22:22" s="45" customFormat="1" x14ac:dyDescent="0.25">
      <c r="V78" s="58"/>
    </row>
    <row r="79" spans="22:22" s="45" customFormat="1" x14ac:dyDescent="0.25">
      <c r="V79" s="58"/>
    </row>
    <row r="80" spans="22:22" s="45" customFormat="1" x14ac:dyDescent="0.25">
      <c r="V80" s="58"/>
    </row>
    <row r="81" spans="22:22" s="45" customFormat="1" x14ac:dyDescent="0.25">
      <c r="V81" s="58"/>
    </row>
    <row r="82" spans="22:22" s="45" customFormat="1" x14ac:dyDescent="0.25">
      <c r="V82" s="58"/>
    </row>
    <row r="83" spans="22:22" s="45" customFormat="1" x14ac:dyDescent="0.25">
      <c r="V83" s="58"/>
    </row>
    <row r="84" spans="22:22" s="45" customFormat="1" x14ac:dyDescent="0.25">
      <c r="V84" s="58"/>
    </row>
    <row r="85" spans="22:22" s="45" customFormat="1" x14ac:dyDescent="0.25">
      <c r="V85" s="58"/>
    </row>
    <row r="86" spans="22:22" s="45" customFormat="1" x14ac:dyDescent="0.25">
      <c r="V86" s="58"/>
    </row>
    <row r="87" spans="22:22" s="45" customFormat="1" x14ac:dyDescent="0.25">
      <c r="V87" s="58"/>
    </row>
    <row r="88" spans="22:22" s="45" customFormat="1" x14ac:dyDescent="0.25">
      <c r="V88" s="58"/>
    </row>
    <row r="89" spans="22:22" s="45" customFormat="1" x14ac:dyDescent="0.25">
      <c r="V89" s="58"/>
    </row>
    <row r="90" spans="22:22" s="45" customFormat="1" x14ac:dyDescent="0.25">
      <c r="V90" s="58"/>
    </row>
    <row r="91" spans="22:22" s="45" customFormat="1" x14ac:dyDescent="0.25">
      <c r="V91" s="58"/>
    </row>
    <row r="92" spans="22:22" s="45" customFormat="1" x14ac:dyDescent="0.25">
      <c r="V92" s="58"/>
    </row>
    <row r="93" spans="22:22" s="45" customFormat="1" x14ac:dyDescent="0.25">
      <c r="V93" s="58"/>
    </row>
    <row r="94" spans="22:22" s="45" customFormat="1" x14ac:dyDescent="0.25">
      <c r="V94" s="58"/>
    </row>
    <row r="95" spans="22:22" s="45" customFormat="1" x14ac:dyDescent="0.25">
      <c r="V95" s="58"/>
    </row>
    <row r="96" spans="22:22" s="45" customFormat="1" x14ac:dyDescent="0.25">
      <c r="V96" s="58"/>
    </row>
    <row r="97" spans="22:22" s="45" customFormat="1" x14ac:dyDescent="0.25">
      <c r="V97" s="58"/>
    </row>
    <row r="98" spans="22:22" s="45" customFormat="1" x14ac:dyDescent="0.25">
      <c r="V98" s="58"/>
    </row>
    <row r="99" spans="22:22" s="45" customFormat="1" x14ac:dyDescent="0.25">
      <c r="V99" s="58"/>
    </row>
    <row r="100" spans="22:22" s="45" customFormat="1" x14ac:dyDescent="0.25">
      <c r="V100" s="58"/>
    </row>
    <row r="101" spans="22:22" s="45" customFormat="1" x14ac:dyDescent="0.25">
      <c r="V101" s="58"/>
    </row>
    <row r="102" spans="22:22" s="45" customFormat="1" x14ac:dyDescent="0.25">
      <c r="V102" s="58"/>
    </row>
    <row r="103" spans="22:22" s="45" customFormat="1" x14ac:dyDescent="0.25">
      <c r="V103" s="58"/>
    </row>
    <row r="104" spans="22:22" s="45" customFormat="1" x14ac:dyDescent="0.25">
      <c r="V104" s="58"/>
    </row>
    <row r="105" spans="22:22" s="45" customFormat="1" x14ac:dyDescent="0.25">
      <c r="V105" s="58"/>
    </row>
    <row r="106" spans="22:22" s="45" customFormat="1" x14ac:dyDescent="0.25">
      <c r="V106" s="58"/>
    </row>
    <row r="107" spans="22:22" s="45" customFormat="1" x14ac:dyDescent="0.25">
      <c r="V107" s="58"/>
    </row>
    <row r="108" spans="22:22" s="45" customFormat="1" x14ac:dyDescent="0.25">
      <c r="V108" s="58"/>
    </row>
    <row r="109" spans="22:22" s="45" customFormat="1" x14ac:dyDescent="0.25">
      <c r="V109" s="58"/>
    </row>
    <row r="110" spans="22:22" s="45" customFormat="1" x14ac:dyDescent="0.25">
      <c r="V110" s="58"/>
    </row>
    <row r="111" spans="22:22" s="45" customFormat="1" x14ac:dyDescent="0.25">
      <c r="V111" s="58"/>
    </row>
    <row r="112" spans="22:22" s="45" customFormat="1" x14ac:dyDescent="0.25">
      <c r="V112" s="58"/>
    </row>
    <row r="113" spans="22:22" s="45" customFormat="1" x14ac:dyDescent="0.25">
      <c r="V113" s="58"/>
    </row>
    <row r="114" spans="22:22" s="45" customFormat="1" x14ac:dyDescent="0.25">
      <c r="V114" s="58"/>
    </row>
    <row r="115" spans="22:22" s="45" customFormat="1" x14ac:dyDescent="0.25">
      <c r="V115" s="58"/>
    </row>
    <row r="116" spans="22:22" s="45" customFormat="1" x14ac:dyDescent="0.25">
      <c r="V116" s="58"/>
    </row>
    <row r="117" spans="22:22" s="45" customFormat="1" x14ac:dyDescent="0.25">
      <c r="V117" s="58"/>
    </row>
    <row r="118" spans="22:22" s="45" customFormat="1" x14ac:dyDescent="0.25">
      <c r="V118" s="58"/>
    </row>
    <row r="119" spans="22:22" s="45" customFormat="1" x14ac:dyDescent="0.25">
      <c r="V119" s="58"/>
    </row>
    <row r="120" spans="22:22" s="45" customFormat="1" x14ac:dyDescent="0.25">
      <c r="V120" s="58"/>
    </row>
    <row r="121" spans="22:22" s="45" customFormat="1" x14ac:dyDescent="0.25">
      <c r="V121" s="58"/>
    </row>
    <row r="122" spans="22:22" s="45" customFormat="1" x14ac:dyDescent="0.25">
      <c r="V122" s="58"/>
    </row>
    <row r="123" spans="22:22" s="45" customFormat="1" x14ac:dyDescent="0.25">
      <c r="V123" s="58"/>
    </row>
    <row r="124" spans="22:22" s="45" customFormat="1" x14ac:dyDescent="0.25">
      <c r="V124" s="58"/>
    </row>
    <row r="125" spans="22:22" s="45" customFormat="1" x14ac:dyDescent="0.25">
      <c r="V125" s="58"/>
    </row>
    <row r="126" spans="22:22" s="45" customFormat="1" x14ac:dyDescent="0.25">
      <c r="V126" s="58"/>
    </row>
    <row r="127" spans="22:22" s="45" customFormat="1" x14ac:dyDescent="0.25">
      <c r="V127" s="58"/>
    </row>
    <row r="128" spans="22:22" s="45" customFormat="1" x14ac:dyDescent="0.25">
      <c r="V128" s="58"/>
    </row>
    <row r="129" spans="22:22" s="45" customFormat="1" x14ac:dyDescent="0.25">
      <c r="V129" s="58"/>
    </row>
    <row r="130" spans="22:22" s="45" customFormat="1" x14ac:dyDescent="0.25">
      <c r="V130" s="58"/>
    </row>
    <row r="131" spans="22:22" s="45" customFormat="1" x14ac:dyDescent="0.25">
      <c r="V131" s="58"/>
    </row>
    <row r="132" spans="22:22" s="45" customFormat="1" x14ac:dyDescent="0.25">
      <c r="V132" s="58"/>
    </row>
    <row r="133" spans="22:22" s="45" customFormat="1" x14ac:dyDescent="0.25"/>
    <row r="134" spans="22:22" s="45" customFormat="1" x14ac:dyDescent="0.25"/>
    <row r="135" spans="22:22" s="45" customFormat="1" x14ac:dyDescent="0.25"/>
    <row r="136" spans="22:22" s="45" customFormat="1" x14ac:dyDescent="0.25"/>
    <row r="137" spans="22:22" s="45" customFormat="1" x14ac:dyDescent="0.25"/>
    <row r="138" spans="22:22" s="45" customFormat="1" x14ac:dyDescent="0.25"/>
    <row r="139" spans="22:22" s="45" customFormat="1" x14ac:dyDescent="0.25"/>
    <row r="140" spans="22:22" s="45" customFormat="1" x14ac:dyDescent="0.25"/>
    <row r="141" spans="22:22" s="45" customFormat="1" x14ac:dyDescent="0.25"/>
    <row r="142" spans="22:22" s="45" customFormat="1" x14ac:dyDescent="0.25"/>
    <row r="143" spans="22:22" s="45" customFormat="1" x14ac:dyDescent="0.25"/>
    <row r="144" spans="22:22" s="45" customFormat="1" x14ac:dyDescent="0.25"/>
    <row r="145" s="45" customFormat="1" x14ac:dyDescent="0.25"/>
    <row r="146" s="45" customFormat="1" x14ac:dyDescent="0.25"/>
    <row r="147" s="45" customFormat="1" x14ac:dyDescent="0.25"/>
    <row r="148" s="45" customFormat="1" x14ac:dyDescent="0.25"/>
    <row r="149" s="45" customFormat="1" x14ac:dyDescent="0.25"/>
    <row r="150" s="45" customFormat="1" x14ac:dyDescent="0.25"/>
    <row r="151" s="45" customFormat="1" x14ac:dyDescent="0.25"/>
    <row r="152" s="45" customFormat="1" x14ac:dyDescent="0.25"/>
    <row r="153" s="45" customFormat="1" x14ac:dyDescent="0.25"/>
    <row r="154" s="45" customFormat="1" x14ac:dyDescent="0.25"/>
    <row r="155" s="45" customFormat="1" x14ac:dyDescent="0.25"/>
    <row r="156" s="45" customFormat="1" x14ac:dyDescent="0.25"/>
    <row r="157" s="45" customFormat="1" x14ac:dyDescent="0.25"/>
    <row r="158" s="45" customFormat="1" x14ac:dyDescent="0.25"/>
    <row r="159" s="45" customFormat="1" x14ac:dyDescent="0.25"/>
    <row r="160" s="45" customFormat="1" x14ac:dyDescent="0.25"/>
    <row r="161" s="45" customFormat="1" x14ac:dyDescent="0.25"/>
    <row r="162" s="45" customFormat="1" x14ac:dyDescent="0.25"/>
    <row r="163" s="45" customFormat="1" x14ac:dyDescent="0.25"/>
    <row r="164" s="45" customFormat="1" x14ac:dyDescent="0.25"/>
    <row r="165" s="45" customFormat="1" x14ac:dyDescent="0.25"/>
    <row r="166" s="45" customFormat="1" x14ac:dyDescent="0.25"/>
    <row r="167" s="45" customFormat="1" x14ac:dyDescent="0.25"/>
    <row r="168" s="45" customFormat="1" x14ac:dyDescent="0.25"/>
    <row r="169" s="45" customFormat="1" x14ac:dyDescent="0.25"/>
    <row r="170" s="45" customFormat="1" x14ac:dyDescent="0.25"/>
    <row r="171" s="45" customFormat="1" x14ac:dyDescent="0.25"/>
    <row r="172" s="45" customFormat="1" x14ac:dyDescent="0.25"/>
    <row r="173" s="45" customFormat="1" x14ac:dyDescent="0.25"/>
    <row r="174" s="45" customFormat="1" x14ac:dyDescent="0.25"/>
    <row r="175" s="45" customFormat="1" x14ac:dyDescent="0.25"/>
    <row r="176" s="45" customFormat="1" x14ac:dyDescent="0.25"/>
    <row r="177" s="45" customFormat="1" x14ac:dyDescent="0.25"/>
    <row r="178" s="45" customFormat="1" x14ac:dyDescent="0.25"/>
    <row r="179" s="45" customFormat="1" x14ac:dyDescent="0.25"/>
    <row r="180" s="45" customFormat="1" x14ac:dyDescent="0.25"/>
    <row r="181" s="45" customFormat="1" x14ac:dyDescent="0.25"/>
    <row r="182" s="45" customFormat="1" x14ac:dyDescent="0.25"/>
    <row r="183" s="45" customFormat="1" x14ac:dyDescent="0.25"/>
    <row r="184" s="45" customFormat="1" x14ac:dyDescent="0.25"/>
    <row r="185" s="45" customFormat="1" x14ac:dyDescent="0.25"/>
    <row r="186" s="45" customFormat="1" x14ac:dyDescent="0.25"/>
    <row r="187" s="45" customFormat="1" x14ac:dyDescent="0.25"/>
    <row r="188" s="45" customFormat="1" x14ac:dyDescent="0.25"/>
    <row r="189" s="45" customFormat="1" x14ac:dyDescent="0.25"/>
    <row r="190" s="45" customFormat="1" x14ac:dyDescent="0.25"/>
    <row r="191" s="45" customFormat="1" x14ac:dyDescent="0.25"/>
    <row r="192" s="45" customFormat="1" x14ac:dyDescent="0.25"/>
    <row r="193" s="45" customFormat="1" x14ac:dyDescent="0.25"/>
    <row r="194" s="45" customFormat="1" x14ac:dyDescent="0.25"/>
    <row r="195" s="45" customFormat="1" x14ac:dyDescent="0.25"/>
    <row r="196" s="45" customFormat="1" x14ac:dyDescent="0.25"/>
    <row r="197" s="45" customFormat="1" x14ac:dyDescent="0.25"/>
    <row r="198" s="45" customFormat="1" x14ac:dyDescent="0.25"/>
    <row r="199" s="45" customFormat="1" x14ac:dyDescent="0.25"/>
    <row r="200" s="45" customFormat="1" x14ac:dyDescent="0.25"/>
    <row r="201" s="45" customFormat="1" x14ac:dyDescent="0.25"/>
    <row r="202" s="45" customFormat="1" x14ac:dyDescent="0.25"/>
    <row r="203" s="45" customFormat="1" x14ac:dyDescent="0.25"/>
    <row r="204" s="45" customFormat="1" x14ac:dyDescent="0.25"/>
    <row r="205" s="45" customFormat="1" x14ac:dyDescent="0.25"/>
    <row r="206" s="45" customFormat="1" x14ac:dyDescent="0.25"/>
    <row r="207" s="45" customFormat="1" x14ac:dyDescent="0.25"/>
    <row r="208" s="45" customFormat="1" x14ac:dyDescent="0.25"/>
    <row r="209" s="45" customFormat="1" x14ac:dyDescent="0.25"/>
    <row r="210" s="45" customFormat="1" x14ac:dyDescent="0.25"/>
    <row r="211" s="45" customFormat="1" x14ac:dyDescent="0.25"/>
    <row r="212" s="45" customFormat="1" x14ac:dyDescent="0.25"/>
    <row r="213" s="45" customFormat="1" x14ac:dyDescent="0.25"/>
    <row r="214" s="45" customFormat="1" x14ac:dyDescent="0.25"/>
    <row r="215" s="45" customFormat="1" x14ac:dyDescent="0.25"/>
    <row r="216" s="45" customFormat="1" x14ac:dyDescent="0.25"/>
    <row r="217" s="45" customFormat="1" x14ac:dyDescent="0.25"/>
    <row r="218" s="45" customFormat="1" x14ac:dyDescent="0.25"/>
    <row r="219" s="45" customFormat="1" x14ac:dyDescent="0.25"/>
    <row r="220" s="45" customFormat="1" x14ac:dyDescent="0.25"/>
    <row r="221" s="45" customFormat="1" x14ac:dyDescent="0.25"/>
    <row r="222" s="45" customFormat="1" x14ac:dyDescent="0.25"/>
    <row r="223" s="45" customFormat="1" x14ac:dyDescent="0.25"/>
    <row r="224" s="45" customFormat="1" x14ac:dyDescent="0.25"/>
    <row r="225" s="45" customFormat="1" x14ac:dyDescent="0.25"/>
    <row r="226" s="45" customFormat="1" x14ac:dyDescent="0.25"/>
    <row r="227" s="45" customFormat="1" x14ac:dyDescent="0.25"/>
    <row r="228" s="45" customFormat="1" x14ac:dyDescent="0.25"/>
    <row r="229" s="45" customFormat="1" x14ac:dyDescent="0.25"/>
    <row r="230" s="45" customFormat="1" x14ac:dyDescent="0.25"/>
    <row r="231" s="45" customFormat="1" x14ac:dyDescent="0.25"/>
    <row r="232" s="45" customFormat="1" x14ac:dyDescent="0.25"/>
    <row r="233" s="45" customFormat="1" x14ac:dyDescent="0.25"/>
    <row r="234" s="45" customFormat="1" x14ac:dyDescent="0.25"/>
    <row r="235" s="45" customFormat="1" x14ac:dyDescent="0.25"/>
    <row r="236" s="45" customFormat="1" x14ac:dyDescent="0.25"/>
    <row r="237" s="45" customFormat="1" x14ac:dyDescent="0.25"/>
    <row r="238" s="45" customFormat="1" x14ac:dyDescent="0.25"/>
    <row r="239" s="45" customFormat="1" x14ac:dyDescent="0.25"/>
    <row r="240" s="45" customFormat="1" x14ac:dyDescent="0.25"/>
    <row r="241" s="45" customFormat="1" x14ac:dyDescent="0.25"/>
    <row r="242" s="45" customFormat="1" x14ac:dyDescent="0.25"/>
    <row r="243" s="45" customFormat="1" x14ac:dyDescent="0.25"/>
    <row r="244" s="45" customFormat="1" x14ac:dyDescent="0.25"/>
    <row r="245" s="45" customFormat="1" x14ac:dyDescent="0.25"/>
    <row r="246" s="45" customFormat="1" x14ac:dyDescent="0.25"/>
    <row r="247" s="45" customFormat="1" x14ac:dyDescent="0.25"/>
    <row r="248" s="45" customFormat="1" x14ac:dyDescent="0.25"/>
    <row r="249" s="45" customFormat="1" x14ac:dyDescent="0.25"/>
    <row r="250" s="45" customFormat="1" x14ac:dyDescent="0.25"/>
    <row r="251" s="45" customFormat="1" x14ac:dyDescent="0.25"/>
    <row r="252" s="45" customFormat="1" x14ac:dyDescent="0.25"/>
    <row r="253" s="45" customFormat="1" x14ac:dyDescent="0.25"/>
    <row r="254" s="45" customFormat="1" x14ac:dyDescent="0.25"/>
    <row r="255" s="45" customFormat="1" x14ac:dyDescent="0.25"/>
    <row r="256" s="45" customFormat="1" x14ac:dyDescent="0.25"/>
    <row r="257" s="45" customFormat="1" x14ac:dyDescent="0.25"/>
    <row r="258" s="45" customFormat="1" x14ac:dyDescent="0.25"/>
    <row r="259" s="45" customFormat="1" x14ac:dyDescent="0.25"/>
    <row r="260" s="45" customFormat="1" x14ac:dyDescent="0.25"/>
    <row r="261" s="45" customFormat="1" x14ac:dyDescent="0.25"/>
    <row r="262" s="45" customFormat="1" x14ac:dyDescent="0.25"/>
    <row r="263" s="45" customFormat="1" x14ac:dyDescent="0.25"/>
    <row r="264" s="45" customFormat="1" x14ac:dyDescent="0.25"/>
    <row r="265" s="45" customFormat="1" x14ac:dyDescent="0.25"/>
    <row r="266" s="45" customFormat="1" x14ac:dyDescent="0.25"/>
    <row r="267" s="45" customFormat="1" x14ac:dyDescent="0.25"/>
    <row r="268" s="45" customFormat="1" x14ac:dyDescent="0.25"/>
    <row r="269" s="45" customFormat="1" x14ac:dyDescent="0.25"/>
    <row r="270" s="45" customFormat="1" x14ac:dyDescent="0.25"/>
    <row r="271" s="45" customFormat="1" x14ac:dyDescent="0.25"/>
    <row r="272" s="45" customFormat="1" x14ac:dyDescent="0.25"/>
    <row r="273" s="45" customFormat="1" x14ac:dyDescent="0.25"/>
    <row r="274" s="45" customFormat="1" x14ac:dyDescent="0.25"/>
    <row r="275" s="45" customFormat="1" x14ac:dyDescent="0.25"/>
    <row r="276" s="45" customFormat="1" x14ac:dyDescent="0.25"/>
    <row r="277" s="45" customFormat="1" x14ac:dyDescent="0.25"/>
    <row r="278" s="45" customFormat="1" x14ac:dyDescent="0.25"/>
    <row r="279" s="45" customFormat="1" x14ac:dyDescent="0.25"/>
    <row r="280" s="45" customFormat="1" x14ac:dyDescent="0.25"/>
    <row r="281" s="45" customFormat="1" x14ac:dyDescent="0.25"/>
    <row r="282" s="45" customFormat="1" x14ac:dyDescent="0.25"/>
    <row r="283" s="45" customFormat="1" x14ac:dyDescent="0.25"/>
    <row r="284" s="45" customFormat="1" x14ac:dyDescent="0.25"/>
    <row r="285" s="45" customFormat="1" x14ac:dyDescent="0.25"/>
    <row r="286" s="45" customFormat="1" x14ac:dyDescent="0.25"/>
    <row r="287" s="45" customFormat="1" x14ac:dyDescent="0.25"/>
    <row r="288" s="45" customFormat="1" x14ac:dyDescent="0.25"/>
    <row r="289" s="45" customFormat="1" x14ac:dyDescent="0.25"/>
    <row r="290" s="45" customFormat="1" x14ac:dyDescent="0.25"/>
    <row r="291" s="45" customFormat="1" x14ac:dyDescent="0.25"/>
    <row r="292" s="45" customFormat="1" x14ac:dyDescent="0.25"/>
    <row r="293" s="45" customFormat="1" x14ac:dyDescent="0.25"/>
    <row r="294" s="45" customFormat="1" x14ac:dyDescent="0.25"/>
    <row r="295" s="45" customFormat="1" x14ac:dyDescent="0.25"/>
    <row r="296" s="45" customFormat="1" x14ac:dyDescent="0.25"/>
    <row r="297" s="45" customFormat="1" x14ac:dyDescent="0.25"/>
    <row r="298" s="45" customFormat="1" x14ac:dyDescent="0.25"/>
    <row r="299" s="45" customFormat="1" x14ac:dyDescent="0.25"/>
    <row r="300" s="45" customFormat="1" x14ac:dyDescent="0.25"/>
    <row r="301" s="45" customFormat="1" x14ac:dyDescent="0.25"/>
    <row r="302" s="45" customFormat="1" x14ac:dyDescent="0.25"/>
    <row r="303" s="45" customFormat="1" x14ac:dyDescent="0.25"/>
    <row r="304" s="45" customFormat="1" x14ac:dyDescent="0.25"/>
    <row r="305" s="45" customFormat="1" x14ac:dyDescent="0.25"/>
    <row r="306" s="45" customFormat="1" x14ac:dyDescent="0.25"/>
    <row r="307" s="45" customFormat="1" x14ac:dyDescent="0.25"/>
    <row r="308" s="45" customFormat="1" x14ac:dyDescent="0.25"/>
    <row r="309" s="45" customFormat="1" x14ac:dyDescent="0.25"/>
    <row r="310" s="45" customFormat="1" x14ac:dyDescent="0.25"/>
    <row r="311" s="45" customFormat="1" x14ac:dyDescent="0.25"/>
    <row r="312" s="45" customFormat="1" x14ac:dyDescent="0.25"/>
    <row r="313" s="45" customFormat="1" x14ac:dyDescent="0.25"/>
    <row r="314" s="45" customFormat="1" x14ac:dyDescent="0.25"/>
    <row r="315" s="45" customFormat="1" x14ac:dyDescent="0.25"/>
    <row r="316" s="45" customFormat="1" x14ac:dyDescent="0.25"/>
    <row r="317" s="45" customFormat="1" x14ac:dyDescent="0.25"/>
    <row r="318" s="45" customFormat="1" x14ac:dyDescent="0.25"/>
    <row r="319" s="45" customFormat="1" x14ac:dyDescent="0.25"/>
    <row r="320" s="45" customFormat="1" x14ac:dyDescent="0.25"/>
    <row r="321" s="45" customFormat="1" x14ac:dyDescent="0.25"/>
    <row r="322" s="45" customFormat="1" x14ac:dyDescent="0.25"/>
    <row r="323" s="45" customFormat="1" x14ac:dyDescent="0.25"/>
    <row r="324" s="45" customFormat="1" x14ac:dyDescent="0.25"/>
    <row r="325" s="45" customFormat="1" x14ac:dyDescent="0.25"/>
    <row r="326" s="45" customFormat="1" x14ac:dyDescent="0.25"/>
    <row r="327" s="45" customFormat="1" x14ac:dyDescent="0.25"/>
    <row r="328" s="45" customFormat="1" x14ac:dyDescent="0.25"/>
    <row r="329" s="45" customFormat="1" x14ac:dyDescent="0.25"/>
    <row r="330" s="45" customFormat="1" x14ac:dyDescent="0.25"/>
    <row r="331" s="45" customFormat="1" x14ac:dyDescent="0.25"/>
    <row r="332" s="45" customFormat="1" x14ac:dyDescent="0.25"/>
    <row r="333" s="45" customFormat="1" x14ac:dyDescent="0.25"/>
    <row r="334" s="45" customFormat="1" x14ac:dyDescent="0.25"/>
    <row r="335" s="45" customFormat="1" x14ac:dyDescent="0.25"/>
    <row r="336" s="45" customFormat="1" x14ac:dyDescent="0.25"/>
    <row r="337" s="45" customFormat="1" x14ac:dyDescent="0.25"/>
    <row r="338" s="45" customFormat="1" x14ac:dyDescent="0.25"/>
    <row r="339" s="45" customFormat="1" x14ac:dyDescent="0.25"/>
    <row r="340" s="45" customFormat="1" x14ac:dyDescent="0.25"/>
    <row r="341" s="45" customFormat="1" x14ac:dyDescent="0.25"/>
    <row r="342" s="45" customFormat="1" x14ac:dyDescent="0.25"/>
    <row r="343" s="45" customFormat="1" x14ac:dyDescent="0.25"/>
    <row r="344" s="45" customFormat="1" x14ac:dyDescent="0.25"/>
    <row r="345" s="45" customFormat="1" x14ac:dyDescent="0.25"/>
    <row r="346" s="45" customFormat="1" x14ac:dyDescent="0.25"/>
    <row r="347" s="45" customFormat="1" x14ac:dyDescent="0.25"/>
    <row r="348" s="45" customFormat="1" x14ac:dyDescent="0.25"/>
    <row r="349" s="45" customFormat="1" x14ac:dyDescent="0.25"/>
    <row r="350" s="45" customFormat="1" x14ac:dyDescent="0.25"/>
    <row r="351" s="45" customFormat="1" x14ac:dyDescent="0.25"/>
    <row r="352" s="45" customFormat="1" x14ac:dyDescent="0.25"/>
    <row r="353" s="45" customFormat="1" x14ac:dyDescent="0.25"/>
    <row r="354" s="45" customFormat="1" x14ac:dyDescent="0.25"/>
    <row r="355" s="45" customFormat="1" x14ac:dyDescent="0.25"/>
    <row r="356" s="45" customFormat="1" x14ac:dyDescent="0.25"/>
    <row r="357" s="45" customFormat="1" x14ac:dyDescent="0.25"/>
    <row r="358" s="45" customFormat="1" x14ac:dyDescent="0.25"/>
    <row r="359" s="45" customFormat="1" x14ac:dyDescent="0.25"/>
    <row r="360" s="45" customFormat="1" x14ac:dyDescent="0.25"/>
    <row r="361" s="45" customFormat="1" x14ac:dyDescent="0.25"/>
    <row r="362" s="45" customFormat="1" x14ac:dyDescent="0.25"/>
    <row r="363" s="45" customFormat="1" x14ac:dyDescent="0.25"/>
    <row r="364" s="45" customFormat="1" x14ac:dyDescent="0.25"/>
    <row r="365" s="45" customFormat="1" x14ac:dyDescent="0.25"/>
    <row r="366" s="45" customFormat="1" x14ac:dyDescent="0.25"/>
    <row r="367" s="45" customFormat="1" x14ac:dyDescent="0.25"/>
    <row r="368" s="45" customFormat="1" x14ac:dyDescent="0.25"/>
    <row r="369" s="45" customFormat="1" x14ac:dyDescent="0.25"/>
    <row r="370" s="45" customFormat="1" x14ac:dyDescent="0.25"/>
    <row r="371" s="45" customFormat="1" x14ac:dyDescent="0.25"/>
    <row r="372" s="45" customFormat="1" x14ac:dyDescent="0.25"/>
    <row r="373" s="45" customFormat="1" x14ac:dyDescent="0.25"/>
    <row r="374" s="45" customFormat="1" x14ac:dyDescent="0.25"/>
    <row r="375" s="45" customFormat="1" x14ac:dyDescent="0.25"/>
    <row r="376" s="45" customFormat="1" x14ac:dyDescent="0.25"/>
    <row r="377" s="45" customFormat="1" x14ac:dyDescent="0.25"/>
    <row r="378" s="45" customFormat="1" x14ac:dyDescent="0.25"/>
    <row r="379" s="45" customFormat="1" x14ac:dyDescent="0.25"/>
    <row r="380" s="45" customFormat="1" x14ac:dyDescent="0.25"/>
    <row r="381" s="45" customFormat="1" x14ac:dyDescent="0.25"/>
    <row r="382" s="45" customFormat="1" x14ac:dyDescent="0.25"/>
    <row r="383" s="45" customFormat="1" x14ac:dyDescent="0.25"/>
    <row r="384" s="45" customFormat="1" x14ac:dyDescent="0.25"/>
    <row r="385" s="45" customFormat="1" x14ac:dyDescent="0.25"/>
    <row r="386" s="45" customFormat="1" x14ac:dyDescent="0.25"/>
    <row r="387" s="45" customFormat="1" x14ac:dyDescent="0.25"/>
    <row r="388" s="45" customFormat="1" x14ac:dyDescent="0.25"/>
    <row r="389" s="45" customFormat="1" x14ac:dyDescent="0.25"/>
    <row r="390" s="45" customFormat="1" x14ac:dyDescent="0.25"/>
    <row r="391" s="45" customFormat="1" x14ac:dyDescent="0.25"/>
    <row r="392" s="45" customFormat="1" x14ac:dyDescent="0.25"/>
    <row r="393" s="45" customFormat="1" x14ac:dyDescent="0.25"/>
    <row r="394" s="45" customFormat="1" x14ac:dyDescent="0.25"/>
    <row r="395" s="45" customFormat="1" x14ac:dyDescent="0.25"/>
    <row r="396" s="45" customFormat="1" x14ac:dyDescent="0.25"/>
    <row r="397" s="45" customFormat="1" x14ac:dyDescent="0.25"/>
    <row r="398" s="45" customFormat="1" x14ac:dyDescent="0.25"/>
    <row r="399" s="45" customFormat="1" x14ac:dyDescent="0.25"/>
    <row r="400" s="45" customFormat="1" x14ac:dyDescent="0.25"/>
    <row r="401" s="45" customFormat="1" x14ac:dyDescent="0.25"/>
    <row r="402" s="45" customFormat="1" x14ac:dyDescent="0.25"/>
    <row r="403" s="45" customFormat="1" x14ac:dyDescent="0.25"/>
    <row r="404" s="45" customFormat="1" x14ac:dyDescent="0.25"/>
    <row r="405" s="45" customFormat="1" x14ac:dyDescent="0.25"/>
    <row r="406" s="45" customFormat="1" x14ac:dyDescent="0.25"/>
    <row r="407" s="45" customFormat="1" x14ac:dyDescent="0.25"/>
    <row r="408" s="45" customFormat="1" x14ac:dyDescent="0.25"/>
    <row r="409" s="45" customFormat="1" x14ac:dyDescent="0.25"/>
    <row r="410" s="45" customFormat="1" x14ac:dyDescent="0.25"/>
    <row r="411" s="45" customFormat="1" x14ac:dyDescent="0.25"/>
    <row r="412" s="45" customFormat="1" x14ac:dyDescent="0.25"/>
    <row r="413" s="45" customFormat="1" x14ac:dyDescent="0.25"/>
    <row r="414" s="45" customFormat="1" x14ac:dyDescent="0.25"/>
    <row r="415" s="45" customFormat="1" x14ac:dyDescent="0.25"/>
    <row r="416" s="45" customFormat="1" x14ac:dyDescent="0.25"/>
    <row r="417" s="45" customFormat="1" x14ac:dyDescent="0.25"/>
    <row r="418" s="45" customFormat="1" x14ac:dyDescent="0.25"/>
    <row r="419" s="45" customFormat="1" x14ac:dyDescent="0.25"/>
    <row r="420" s="45" customFormat="1" x14ac:dyDescent="0.25"/>
    <row r="421" s="45" customFormat="1" x14ac:dyDescent="0.25"/>
    <row r="422" s="45" customFormat="1" x14ac:dyDescent="0.25"/>
    <row r="423" s="45" customFormat="1" x14ac:dyDescent="0.25"/>
    <row r="424" s="45" customFormat="1" x14ac:dyDescent="0.25"/>
    <row r="425" s="45" customFormat="1" x14ac:dyDescent="0.25"/>
    <row r="426" s="45" customFormat="1" x14ac:dyDescent="0.25"/>
    <row r="427" s="45" customFormat="1" x14ac:dyDescent="0.25"/>
    <row r="428" s="45" customFormat="1" x14ac:dyDescent="0.25"/>
    <row r="429" s="45" customFormat="1" x14ac:dyDescent="0.25"/>
    <row r="430" s="45" customFormat="1" x14ac:dyDescent="0.25"/>
    <row r="431" s="45" customFormat="1" x14ac:dyDescent="0.25"/>
    <row r="432" s="45" customFormat="1" x14ac:dyDescent="0.25"/>
    <row r="433" s="45" customFormat="1" x14ac:dyDescent="0.25"/>
    <row r="434" s="45" customFormat="1" x14ac:dyDescent="0.25"/>
    <row r="435" s="45" customFormat="1" x14ac:dyDescent="0.25"/>
    <row r="436" s="45" customFormat="1" x14ac:dyDescent="0.25"/>
    <row r="437" s="45" customFormat="1" x14ac:dyDescent="0.25"/>
    <row r="438" s="45" customFormat="1" x14ac:dyDescent="0.25"/>
    <row r="439" s="45" customFormat="1" x14ac:dyDescent="0.25"/>
    <row r="440" s="45" customFormat="1" x14ac:dyDescent="0.25"/>
    <row r="441" s="45" customFormat="1" x14ac:dyDescent="0.25"/>
    <row r="442" s="45" customFormat="1" x14ac:dyDescent="0.25"/>
    <row r="443" s="45" customFormat="1" x14ac:dyDescent="0.25"/>
    <row r="444" s="45" customFormat="1" x14ac:dyDescent="0.25"/>
    <row r="445" s="45" customFormat="1" x14ac:dyDescent="0.25"/>
    <row r="446" s="45" customFormat="1" x14ac:dyDescent="0.25"/>
    <row r="447" s="45" customFormat="1" x14ac:dyDescent="0.25"/>
    <row r="448" s="45" customFormat="1" x14ac:dyDescent="0.25"/>
    <row r="449" s="45" customFormat="1" x14ac:dyDescent="0.25"/>
    <row r="450" s="45" customFormat="1" x14ac:dyDescent="0.25"/>
    <row r="451" s="45" customFormat="1" x14ac:dyDescent="0.25"/>
    <row r="452" s="45" customFormat="1" x14ac:dyDescent="0.25"/>
    <row r="453" s="45" customFormat="1" x14ac:dyDescent="0.25"/>
    <row r="454" s="45" customFormat="1" x14ac:dyDescent="0.25"/>
    <row r="455" s="45" customFormat="1" x14ac:dyDescent="0.25"/>
    <row r="456" s="45" customFormat="1" x14ac:dyDescent="0.25"/>
    <row r="457" s="45" customFormat="1" x14ac:dyDescent="0.25"/>
    <row r="458" s="45" customFormat="1" x14ac:dyDescent="0.25"/>
    <row r="459" s="45" customFormat="1" x14ac:dyDescent="0.25"/>
    <row r="460" s="45" customFormat="1" x14ac:dyDescent="0.25"/>
    <row r="461" s="45" customFormat="1" x14ac:dyDescent="0.25"/>
    <row r="462" s="45" customFormat="1" x14ac:dyDescent="0.25"/>
    <row r="463" s="45" customFormat="1" x14ac:dyDescent="0.25"/>
    <row r="464" s="45" customFormat="1" x14ac:dyDescent="0.25"/>
    <row r="465" s="45" customFormat="1" x14ac:dyDescent="0.25"/>
    <row r="466" s="45" customFormat="1" x14ac:dyDescent="0.25"/>
    <row r="467" s="45" customFormat="1" x14ac:dyDescent="0.25"/>
    <row r="468" s="45" customFormat="1" x14ac:dyDescent="0.25"/>
    <row r="469" s="45" customFormat="1" x14ac:dyDescent="0.25"/>
    <row r="470" s="45" customFormat="1" x14ac:dyDescent="0.25"/>
    <row r="471" s="45" customFormat="1" x14ac:dyDescent="0.25"/>
    <row r="472" s="45" customFormat="1" x14ac:dyDescent="0.25"/>
    <row r="473" s="45" customFormat="1" x14ac:dyDescent="0.25"/>
    <row r="474" s="45" customFormat="1" x14ac:dyDescent="0.25"/>
    <row r="475" s="45" customFormat="1" x14ac:dyDescent="0.25"/>
    <row r="476" s="45" customFormat="1" x14ac:dyDescent="0.25"/>
    <row r="477" s="45" customFormat="1" x14ac:dyDescent="0.25"/>
    <row r="478" s="45" customFormat="1" x14ac:dyDescent="0.25"/>
    <row r="479" s="45" customFormat="1" x14ac:dyDescent="0.25"/>
    <row r="480" s="45" customFormat="1" x14ac:dyDescent="0.25"/>
    <row r="481" s="45" customFormat="1" x14ac:dyDescent="0.25"/>
    <row r="482" s="45" customFormat="1" x14ac:dyDescent="0.25"/>
    <row r="483" s="45" customFormat="1" x14ac:dyDescent="0.25"/>
    <row r="484" s="45" customFormat="1" x14ac:dyDescent="0.25"/>
    <row r="485" s="45" customFormat="1" x14ac:dyDescent="0.25"/>
    <row r="486" s="45" customFormat="1" x14ac:dyDescent="0.25"/>
    <row r="487" s="45" customFormat="1" x14ac:dyDescent="0.25"/>
    <row r="488" s="45" customFormat="1" x14ac:dyDescent="0.25"/>
    <row r="489" s="45" customFormat="1" x14ac:dyDescent="0.25"/>
    <row r="490" s="45" customFormat="1" x14ac:dyDescent="0.25"/>
    <row r="491" s="45" customFormat="1" x14ac:dyDescent="0.25"/>
    <row r="492" s="45" customFormat="1" x14ac:dyDescent="0.25"/>
    <row r="493" s="45" customFormat="1" x14ac:dyDescent="0.25"/>
    <row r="494" s="45" customFormat="1" x14ac:dyDescent="0.25"/>
    <row r="495" s="45" customFormat="1" x14ac:dyDescent="0.25"/>
    <row r="496" s="45" customFormat="1" x14ac:dyDescent="0.25"/>
    <row r="497" s="45" customFormat="1" x14ac:dyDescent="0.25"/>
    <row r="498" s="45" customFormat="1" x14ac:dyDescent="0.25"/>
    <row r="499" s="45" customFormat="1" x14ac:dyDescent="0.25"/>
    <row r="500" s="45" customFormat="1" x14ac:dyDescent="0.25"/>
    <row r="501" s="45" customFormat="1" x14ac:dyDescent="0.25"/>
    <row r="502" s="45" customFormat="1" x14ac:dyDescent="0.25"/>
    <row r="503" s="45" customFormat="1" x14ac:dyDescent="0.25"/>
    <row r="504" s="45" customFormat="1" x14ac:dyDescent="0.25"/>
    <row r="505" s="45" customFormat="1" x14ac:dyDescent="0.25"/>
    <row r="506" s="45" customFormat="1" x14ac:dyDescent="0.25"/>
    <row r="507" s="45" customFormat="1" x14ac:dyDescent="0.25"/>
    <row r="508" s="45" customFormat="1" x14ac:dyDescent="0.25"/>
    <row r="509" s="45" customFormat="1" x14ac:dyDescent="0.25"/>
    <row r="510" s="45" customFormat="1" x14ac:dyDescent="0.25"/>
    <row r="511" s="45" customFormat="1" x14ac:dyDescent="0.25"/>
    <row r="512" s="45" customFormat="1" x14ac:dyDescent="0.25"/>
    <row r="513" s="45" customFormat="1" x14ac:dyDescent="0.25"/>
    <row r="514" s="45" customFormat="1" x14ac:dyDescent="0.25"/>
    <row r="515" s="45" customFormat="1" x14ac:dyDescent="0.25"/>
    <row r="516" s="45" customFormat="1" x14ac:dyDescent="0.25"/>
    <row r="517" s="45" customFormat="1" x14ac:dyDescent="0.25"/>
    <row r="518" s="45" customFormat="1" x14ac:dyDescent="0.25"/>
    <row r="519" s="45" customFormat="1" x14ac:dyDescent="0.25"/>
    <row r="520" s="45" customFormat="1" x14ac:dyDescent="0.25"/>
    <row r="521" s="45" customFormat="1" x14ac:dyDescent="0.25"/>
    <row r="522" s="45" customFormat="1" x14ac:dyDescent="0.25"/>
    <row r="523" s="45" customFormat="1" x14ac:dyDescent="0.25"/>
    <row r="524" s="45" customFormat="1" x14ac:dyDescent="0.25"/>
    <row r="525" s="45" customFormat="1" x14ac:dyDescent="0.25"/>
    <row r="526" s="45" customFormat="1" x14ac:dyDescent="0.25"/>
    <row r="527" s="45" customFormat="1" x14ac:dyDescent="0.25"/>
    <row r="528" s="45" customFormat="1" x14ac:dyDescent="0.25"/>
    <row r="529" s="45" customFormat="1" x14ac:dyDescent="0.25"/>
    <row r="530" s="45" customFormat="1" x14ac:dyDescent="0.25"/>
    <row r="531" s="45" customFormat="1" x14ac:dyDescent="0.25"/>
    <row r="532" s="45" customFormat="1" x14ac:dyDescent="0.25"/>
    <row r="533" s="45" customFormat="1" x14ac:dyDescent="0.25"/>
    <row r="534" s="45" customFormat="1" x14ac:dyDescent="0.25"/>
    <row r="535" s="45" customFormat="1" x14ac:dyDescent="0.25"/>
    <row r="536" s="45" customFormat="1" x14ac:dyDescent="0.25"/>
    <row r="537" s="45" customFormat="1" x14ac:dyDescent="0.25"/>
    <row r="538" s="45" customFormat="1" x14ac:dyDescent="0.25"/>
    <row r="539" s="45" customFormat="1" x14ac:dyDescent="0.25"/>
    <row r="540" s="45" customFormat="1" x14ac:dyDescent="0.25"/>
    <row r="541" s="45" customFormat="1" x14ac:dyDescent="0.25"/>
    <row r="542" s="45" customFormat="1" x14ac:dyDescent="0.25"/>
    <row r="543" s="45" customFormat="1" x14ac:dyDescent="0.25"/>
    <row r="544" s="45" customFormat="1" x14ac:dyDescent="0.25"/>
    <row r="545" s="45" customFormat="1" x14ac:dyDescent="0.25"/>
    <row r="546" s="45" customFormat="1" x14ac:dyDescent="0.25"/>
    <row r="547" s="45" customFormat="1" x14ac:dyDescent="0.25"/>
    <row r="548" s="45" customFormat="1" x14ac:dyDescent="0.25"/>
    <row r="549" s="45" customFormat="1" x14ac:dyDescent="0.25"/>
    <row r="550" s="45" customFormat="1" x14ac:dyDescent="0.25"/>
    <row r="551" s="45" customFormat="1" x14ac:dyDescent="0.25"/>
    <row r="552" s="45" customFormat="1" x14ac:dyDescent="0.25"/>
    <row r="553" s="45" customFormat="1" x14ac:dyDescent="0.25"/>
    <row r="554" s="45" customFormat="1" x14ac:dyDescent="0.25"/>
    <row r="555" s="45" customFormat="1" x14ac:dyDescent="0.25"/>
    <row r="556" s="45" customFormat="1" x14ac:dyDescent="0.25"/>
    <row r="557" s="45" customFormat="1" x14ac:dyDescent="0.25"/>
    <row r="558" s="45" customFormat="1" x14ac:dyDescent="0.25"/>
    <row r="559" s="45" customFormat="1" x14ac:dyDescent="0.25"/>
    <row r="560" s="45" customFormat="1" x14ac:dyDescent="0.25"/>
    <row r="561" s="45" customFormat="1" x14ac:dyDescent="0.25"/>
    <row r="562" s="45" customFormat="1" x14ac:dyDescent="0.25"/>
    <row r="563" s="45" customFormat="1" x14ac:dyDescent="0.25"/>
    <row r="564" s="45" customFormat="1" x14ac:dyDescent="0.25"/>
    <row r="565" s="45" customFormat="1" x14ac:dyDescent="0.25"/>
    <row r="566" s="45" customFormat="1" x14ac:dyDescent="0.25"/>
    <row r="567" s="45" customFormat="1" x14ac:dyDescent="0.25"/>
    <row r="568" s="45" customFormat="1" x14ac:dyDescent="0.25"/>
    <row r="569" s="45" customFormat="1" x14ac:dyDescent="0.25"/>
    <row r="570" s="45" customFormat="1" x14ac:dyDescent="0.25"/>
    <row r="571" s="45" customFormat="1" x14ac:dyDescent="0.25"/>
    <row r="572" s="45" customFormat="1" x14ac:dyDescent="0.25"/>
    <row r="573" s="45" customFormat="1" x14ac:dyDescent="0.25"/>
    <row r="574" s="45" customFormat="1" x14ac:dyDescent="0.25"/>
    <row r="575" s="45" customFormat="1" x14ac:dyDescent="0.25"/>
    <row r="576" s="45" customFormat="1" x14ac:dyDescent="0.25"/>
    <row r="577" s="45" customFormat="1" x14ac:dyDescent="0.25"/>
    <row r="578" s="45" customFormat="1" x14ac:dyDescent="0.25"/>
    <row r="579" s="45" customFormat="1" x14ac:dyDescent="0.25"/>
    <row r="580" s="45" customFormat="1" x14ac:dyDescent="0.25"/>
    <row r="581" s="45" customFormat="1" x14ac:dyDescent="0.25"/>
    <row r="582" s="45" customFormat="1" x14ac:dyDescent="0.25"/>
    <row r="583" s="45" customFormat="1" x14ac:dyDescent="0.25"/>
    <row r="584" s="45" customFormat="1" x14ac:dyDescent="0.25"/>
    <row r="585" s="45" customFormat="1" x14ac:dyDescent="0.25"/>
    <row r="586" s="45" customFormat="1" x14ac:dyDescent="0.25"/>
    <row r="587" s="45" customFormat="1" x14ac:dyDescent="0.25"/>
    <row r="588" s="45" customFormat="1" x14ac:dyDescent="0.25"/>
    <row r="589" s="45" customFormat="1" x14ac:dyDescent="0.25"/>
    <row r="590" s="45" customFormat="1" x14ac:dyDescent="0.25"/>
    <row r="591" s="45" customFormat="1" x14ac:dyDescent="0.25"/>
    <row r="592" s="45" customFormat="1" x14ac:dyDescent="0.25"/>
    <row r="593" s="45" customFormat="1" x14ac:dyDescent="0.25"/>
    <row r="594" s="45" customFormat="1" x14ac:dyDescent="0.25"/>
    <row r="595" s="45" customFormat="1" x14ac:dyDescent="0.25"/>
    <row r="596" s="45" customFormat="1" x14ac:dyDescent="0.25"/>
    <row r="597" s="45" customFormat="1" x14ac:dyDescent="0.25"/>
    <row r="598" s="45" customFormat="1" x14ac:dyDescent="0.25"/>
    <row r="599" s="45" customFormat="1" x14ac:dyDescent="0.25"/>
    <row r="600" s="45" customFormat="1" x14ac:dyDescent="0.25"/>
    <row r="601" s="45" customFormat="1" x14ac:dyDescent="0.25"/>
    <row r="602" s="45" customFormat="1" x14ac:dyDescent="0.25"/>
    <row r="603" s="45" customFormat="1" x14ac:dyDescent="0.25"/>
    <row r="604" s="45" customFormat="1" x14ac:dyDescent="0.25"/>
    <row r="605" s="45" customFormat="1" x14ac:dyDescent="0.25"/>
    <row r="606" s="45" customFormat="1" x14ac:dyDescent="0.25"/>
    <row r="607" s="45" customFormat="1" x14ac:dyDescent="0.25"/>
    <row r="608" s="45" customFormat="1" x14ac:dyDescent="0.25"/>
    <row r="609" s="45" customFormat="1" x14ac:dyDescent="0.25"/>
    <row r="610" s="45" customFormat="1" x14ac:dyDescent="0.25"/>
    <row r="611" s="45" customFormat="1" x14ac:dyDescent="0.25"/>
    <row r="612" s="45" customFormat="1" x14ac:dyDescent="0.25"/>
    <row r="613" s="45" customFormat="1" x14ac:dyDescent="0.25"/>
    <row r="614" s="45" customFormat="1" x14ac:dyDescent="0.25"/>
    <row r="615" s="45" customFormat="1" x14ac:dyDescent="0.25"/>
    <row r="616" s="45" customFormat="1" x14ac:dyDescent="0.25"/>
    <row r="617" s="45" customFormat="1" x14ac:dyDescent="0.25"/>
    <row r="618" s="45" customFormat="1" x14ac:dyDescent="0.25"/>
    <row r="619" s="45" customFormat="1" x14ac:dyDescent="0.25"/>
    <row r="620" s="45" customFormat="1" x14ac:dyDescent="0.25"/>
    <row r="621" s="45" customFormat="1" x14ac:dyDescent="0.25"/>
    <row r="622" s="45" customFormat="1" x14ac:dyDescent="0.25"/>
    <row r="623" s="45" customFormat="1" x14ac:dyDescent="0.25"/>
    <row r="624" s="45" customFormat="1" x14ac:dyDescent="0.25"/>
    <row r="625" s="45" customFormat="1" x14ac:dyDescent="0.25"/>
    <row r="626" s="45" customFormat="1" x14ac:dyDescent="0.25"/>
    <row r="627" s="45" customFormat="1" x14ac:dyDescent="0.25"/>
    <row r="628" s="45" customFormat="1" x14ac:dyDescent="0.25"/>
    <row r="629" s="45" customFormat="1" x14ac:dyDescent="0.25"/>
    <row r="630" s="45" customFormat="1" x14ac:dyDescent="0.25"/>
    <row r="631" s="45" customFormat="1" x14ac:dyDescent="0.25"/>
    <row r="632" s="45" customFormat="1" x14ac:dyDescent="0.25"/>
    <row r="633" s="45" customFormat="1" x14ac:dyDescent="0.25"/>
    <row r="634" s="45" customFormat="1" x14ac:dyDescent="0.25"/>
    <row r="635" s="45" customFormat="1" x14ac:dyDescent="0.25"/>
    <row r="636" s="45" customFormat="1" x14ac:dyDescent="0.25"/>
    <row r="637" s="45" customFormat="1" x14ac:dyDescent="0.25"/>
    <row r="638" s="45" customFormat="1" x14ac:dyDescent="0.25"/>
    <row r="639" s="45" customFormat="1" x14ac:dyDescent="0.25"/>
    <row r="640" s="45" customFormat="1" x14ac:dyDescent="0.25"/>
    <row r="641" s="45" customFormat="1" x14ac:dyDescent="0.25"/>
    <row r="642" s="45" customFormat="1" x14ac:dyDescent="0.25"/>
    <row r="643" s="45" customFormat="1" x14ac:dyDescent="0.25"/>
    <row r="644" s="45" customFormat="1" x14ac:dyDescent="0.25"/>
    <row r="645" s="45" customFormat="1" x14ac:dyDescent="0.25"/>
    <row r="646" s="45" customFormat="1" x14ac:dyDescent="0.25"/>
    <row r="647" s="45" customFormat="1" x14ac:dyDescent="0.25"/>
    <row r="648" s="45" customFormat="1" x14ac:dyDescent="0.25"/>
    <row r="649" s="45" customFormat="1" x14ac:dyDescent="0.25"/>
    <row r="650" s="45" customFormat="1" x14ac:dyDescent="0.25"/>
    <row r="651" s="45" customFormat="1" x14ac:dyDescent="0.25"/>
    <row r="652" s="45" customFormat="1" x14ac:dyDescent="0.25"/>
    <row r="653" s="45" customFormat="1" x14ac:dyDescent="0.25"/>
    <row r="654" s="45" customFormat="1" x14ac:dyDescent="0.25"/>
    <row r="655" s="45" customFormat="1" x14ac:dyDescent="0.25"/>
    <row r="656" s="45" customFormat="1" x14ac:dyDescent="0.25"/>
    <row r="657" s="45" customFormat="1" x14ac:dyDescent="0.25"/>
    <row r="658" s="45" customFormat="1" x14ac:dyDescent="0.25"/>
    <row r="659" s="45" customFormat="1" x14ac:dyDescent="0.25"/>
    <row r="660" s="45" customFormat="1" x14ac:dyDescent="0.25"/>
    <row r="661" s="45" customFormat="1" x14ac:dyDescent="0.25"/>
    <row r="662" s="45" customFormat="1" x14ac:dyDescent="0.25"/>
    <row r="663" s="45" customFormat="1" x14ac:dyDescent="0.25"/>
    <row r="664" s="45" customFormat="1" x14ac:dyDescent="0.25"/>
    <row r="665" s="45" customFormat="1" x14ac:dyDescent="0.25"/>
    <row r="666" s="45" customFormat="1" x14ac:dyDescent="0.25"/>
    <row r="667" s="45" customFormat="1" x14ac:dyDescent="0.25"/>
    <row r="668" s="45" customFormat="1" x14ac:dyDescent="0.25"/>
    <row r="669" s="45" customFormat="1" x14ac:dyDescent="0.25"/>
    <row r="670" s="45" customFormat="1" x14ac:dyDescent="0.25"/>
    <row r="671" s="45" customFormat="1" x14ac:dyDescent="0.25"/>
    <row r="672" s="45" customFormat="1" x14ac:dyDescent="0.25"/>
    <row r="673" s="45" customFormat="1" x14ac:dyDescent="0.25"/>
    <row r="674" s="45" customFormat="1" x14ac:dyDescent="0.25"/>
    <row r="675" s="45" customFormat="1" x14ac:dyDescent="0.25"/>
    <row r="676" s="45" customFormat="1" x14ac:dyDescent="0.25"/>
    <row r="677" s="45" customFormat="1" x14ac:dyDescent="0.25"/>
    <row r="678" s="45" customFormat="1" x14ac:dyDescent="0.25"/>
    <row r="679" s="45" customFormat="1" x14ac:dyDescent="0.25"/>
    <row r="680" s="45" customFormat="1" x14ac:dyDescent="0.25"/>
    <row r="681" s="45" customFormat="1" x14ac:dyDescent="0.25"/>
    <row r="682" s="45" customFormat="1" x14ac:dyDescent="0.25"/>
    <row r="683" s="45" customFormat="1" x14ac:dyDescent="0.25"/>
    <row r="684" s="45" customFormat="1" x14ac:dyDescent="0.25"/>
    <row r="685" s="45" customFormat="1" x14ac:dyDescent="0.25"/>
    <row r="686" s="45" customFormat="1" x14ac:dyDescent="0.25"/>
    <row r="687" s="45" customFormat="1" x14ac:dyDescent="0.25"/>
    <row r="688" s="45" customFormat="1" x14ac:dyDescent="0.25"/>
    <row r="689" s="45" customFormat="1" x14ac:dyDescent="0.25"/>
    <row r="690" s="45" customFormat="1" x14ac:dyDescent="0.25"/>
    <row r="691" s="45" customFormat="1" x14ac:dyDescent="0.25"/>
    <row r="692" s="45" customFormat="1" x14ac:dyDescent="0.25"/>
    <row r="693" s="45" customFormat="1" x14ac:dyDescent="0.25"/>
    <row r="694" s="45" customFormat="1" x14ac:dyDescent="0.25"/>
    <row r="695" s="45" customFormat="1" x14ac:dyDescent="0.25"/>
    <row r="696" s="45" customFormat="1" x14ac:dyDescent="0.25"/>
    <row r="697" s="45" customFormat="1" x14ac:dyDescent="0.25"/>
    <row r="698" s="45" customFormat="1" x14ac:dyDescent="0.25"/>
    <row r="699" s="45" customFormat="1" x14ac:dyDescent="0.25"/>
    <row r="700" s="45" customFormat="1" x14ac:dyDescent="0.25"/>
    <row r="701" s="45" customFormat="1" x14ac:dyDescent="0.25"/>
    <row r="702" s="45" customFormat="1" x14ac:dyDescent="0.25"/>
    <row r="703" s="45" customFormat="1" x14ac:dyDescent="0.25"/>
    <row r="704" s="45" customFormat="1" x14ac:dyDescent="0.25"/>
    <row r="705" s="45" customFormat="1" x14ac:dyDescent="0.25"/>
    <row r="706" s="45" customFormat="1" x14ac:dyDescent="0.25"/>
    <row r="707" s="45" customFormat="1" x14ac:dyDescent="0.25"/>
    <row r="708" s="45" customFormat="1" x14ac:dyDescent="0.25"/>
    <row r="709" s="45" customFormat="1" x14ac:dyDescent="0.25"/>
    <row r="710" s="45" customFormat="1" x14ac:dyDescent="0.25"/>
    <row r="711" s="45" customFormat="1" x14ac:dyDescent="0.25"/>
    <row r="712" s="45" customFormat="1" x14ac:dyDescent="0.25"/>
    <row r="713" s="45" customFormat="1" x14ac:dyDescent="0.25"/>
    <row r="714" s="45" customFormat="1" x14ac:dyDescent="0.25"/>
    <row r="715" s="45" customFormat="1" x14ac:dyDescent="0.25"/>
    <row r="716" s="45" customFormat="1" x14ac:dyDescent="0.25"/>
    <row r="717" s="45" customFormat="1" x14ac:dyDescent="0.25"/>
    <row r="718" s="45" customFormat="1" x14ac:dyDescent="0.25"/>
    <row r="719" s="45" customFormat="1" x14ac:dyDescent="0.25"/>
    <row r="720" s="45" customFormat="1" x14ac:dyDescent="0.25"/>
    <row r="721" s="45" customFormat="1" x14ac:dyDescent="0.25"/>
    <row r="722" s="45" customFormat="1" x14ac:dyDescent="0.25"/>
    <row r="723" s="45" customFormat="1" x14ac:dyDescent="0.25"/>
    <row r="724" s="45" customFormat="1" x14ac:dyDescent="0.25"/>
    <row r="725" s="45" customFormat="1" x14ac:dyDescent="0.25"/>
    <row r="726" s="45" customFormat="1" x14ac:dyDescent="0.25"/>
    <row r="727" s="45" customFormat="1" x14ac:dyDescent="0.25"/>
    <row r="728" s="45" customFormat="1" x14ac:dyDescent="0.25"/>
    <row r="729" s="45" customFormat="1" x14ac:dyDescent="0.25"/>
    <row r="730" s="45" customFormat="1" x14ac:dyDescent="0.25"/>
    <row r="731" s="45" customFormat="1" x14ac:dyDescent="0.25"/>
    <row r="732" s="45" customFormat="1" x14ac:dyDescent="0.25"/>
    <row r="733" s="45" customFormat="1" x14ac:dyDescent="0.25"/>
    <row r="734" s="45" customFormat="1" x14ac:dyDescent="0.25"/>
    <row r="735" s="45" customFormat="1" x14ac:dyDescent="0.25"/>
    <row r="736" s="45" customFormat="1" x14ac:dyDescent="0.25"/>
    <row r="737" s="45" customFormat="1" x14ac:dyDescent="0.25"/>
    <row r="738" s="45" customFormat="1" x14ac:dyDescent="0.25"/>
    <row r="739" s="45" customFormat="1" x14ac:dyDescent="0.25"/>
    <row r="740" s="45" customFormat="1" x14ac:dyDescent="0.25"/>
    <row r="741" s="45" customFormat="1" x14ac:dyDescent="0.25"/>
    <row r="742" s="45" customFormat="1" x14ac:dyDescent="0.25"/>
    <row r="743" s="45" customFormat="1" x14ac:dyDescent="0.25"/>
    <row r="744" s="45" customFormat="1" x14ac:dyDescent="0.25"/>
    <row r="745" s="45" customFormat="1" x14ac:dyDescent="0.25"/>
    <row r="746" s="45" customFormat="1" x14ac:dyDescent="0.25"/>
    <row r="747" s="45" customFormat="1" x14ac:dyDescent="0.25"/>
    <row r="748" s="45" customFormat="1" x14ac:dyDescent="0.25"/>
    <row r="749" s="45" customFormat="1" x14ac:dyDescent="0.25"/>
    <row r="750" s="45" customFormat="1" x14ac:dyDescent="0.25"/>
    <row r="751" s="45" customFormat="1" x14ac:dyDescent="0.25"/>
    <row r="752" s="45" customFormat="1" x14ac:dyDescent="0.25"/>
    <row r="753" s="45" customFormat="1" x14ac:dyDescent="0.25"/>
    <row r="754" s="45" customFormat="1" x14ac:dyDescent="0.25"/>
    <row r="755" s="45" customFormat="1" x14ac:dyDescent="0.25"/>
    <row r="756" s="45" customFormat="1" x14ac:dyDescent="0.25"/>
    <row r="757" s="45" customFormat="1" x14ac:dyDescent="0.25"/>
    <row r="758" s="45" customFormat="1" x14ac:dyDescent="0.25"/>
    <row r="759" s="45" customFormat="1" x14ac:dyDescent="0.25"/>
    <row r="760" s="45" customFormat="1" x14ac:dyDescent="0.25"/>
    <row r="761" s="45" customFormat="1" x14ac:dyDescent="0.25"/>
    <row r="762" s="45" customFormat="1" x14ac:dyDescent="0.25"/>
    <row r="763" s="45" customFormat="1" x14ac:dyDescent="0.25"/>
    <row r="764" s="45" customFormat="1" x14ac:dyDescent="0.25"/>
    <row r="765" s="45" customFormat="1" x14ac:dyDescent="0.25"/>
    <row r="766" s="45" customFormat="1" x14ac:dyDescent="0.25"/>
    <row r="767" s="45" customFormat="1" x14ac:dyDescent="0.25"/>
    <row r="768" s="45" customFormat="1" x14ac:dyDescent="0.25"/>
    <row r="769" s="45" customFormat="1" x14ac:dyDescent="0.25"/>
    <row r="770" s="45" customFormat="1" x14ac:dyDescent="0.25"/>
    <row r="771" s="45" customFormat="1" x14ac:dyDescent="0.25"/>
    <row r="772" s="45" customFormat="1" x14ac:dyDescent="0.25"/>
    <row r="773" s="45" customFormat="1" x14ac:dyDescent="0.25"/>
    <row r="774" s="45" customFormat="1" x14ac:dyDescent="0.25"/>
    <row r="775" s="45" customFormat="1" x14ac:dyDescent="0.25"/>
    <row r="776" s="45" customFormat="1" x14ac:dyDescent="0.25"/>
    <row r="777" s="45" customFormat="1" x14ac:dyDescent="0.25"/>
    <row r="778" s="45" customFormat="1" x14ac:dyDescent="0.25"/>
    <row r="779" s="45" customFormat="1" x14ac:dyDescent="0.25"/>
    <row r="780" s="45" customFormat="1" x14ac:dyDescent="0.25"/>
    <row r="781" s="45" customFormat="1" x14ac:dyDescent="0.25"/>
    <row r="782" s="45" customFormat="1" x14ac:dyDescent="0.25"/>
    <row r="783" s="45" customFormat="1" x14ac:dyDescent="0.25"/>
    <row r="784" s="45" customFormat="1" x14ac:dyDescent="0.25"/>
    <row r="785" s="45" customFormat="1" x14ac:dyDescent="0.25"/>
    <row r="786" s="45" customFormat="1" x14ac:dyDescent="0.25"/>
    <row r="787" s="45" customFormat="1" x14ac:dyDescent="0.25"/>
    <row r="788" s="45" customFormat="1" x14ac:dyDescent="0.25"/>
    <row r="789" s="45" customFormat="1" x14ac:dyDescent="0.25"/>
    <row r="790" s="45" customFormat="1" x14ac:dyDescent="0.25"/>
    <row r="791" s="45" customFormat="1" x14ac:dyDescent="0.25"/>
    <row r="792" s="45" customFormat="1" x14ac:dyDescent="0.25"/>
    <row r="793" s="45" customFormat="1" x14ac:dyDescent="0.25"/>
    <row r="794" s="45" customFormat="1" x14ac:dyDescent="0.25"/>
    <row r="795" s="45" customFormat="1" x14ac:dyDescent="0.25"/>
    <row r="796" s="45" customFormat="1" x14ac:dyDescent="0.25"/>
    <row r="797" s="45" customFormat="1" x14ac:dyDescent="0.25"/>
    <row r="798" s="45" customFormat="1" x14ac:dyDescent="0.25"/>
    <row r="799" s="45" customFormat="1" x14ac:dyDescent="0.25"/>
    <row r="800" s="45" customFormat="1" x14ac:dyDescent="0.25"/>
    <row r="801" s="45" customFormat="1" x14ac:dyDescent="0.25"/>
    <row r="802" s="45" customFormat="1" x14ac:dyDescent="0.25"/>
    <row r="803" s="45" customFormat="1" x14ac:dyDescent="0.25"/>
    <row r="804" s="45" customFormat="1" x14ac:dyDescent="0.25"/>
    <row r="805" s="45" customFormat="1" x14ac:dyDescent="0.25"/>
    <row r="806" s="45" customFormat="1" x14ac:dyDescent="0.25"/>
    <row r="807" s="45" customFormat="1" x14ac:dyDescent="0.25"/>
    <row r="808" s="45" customFormat="1" x14ac:dyDescent="0.25"/>
    <row r="809" s="45" customFormat="1" x14ac:dyDescent="0.25"/>
    <row r="810" s="45" customFormat="1" x14ac:dyDescent="0.25"/>
    <row r="811" s="45" customFormat="1" x14ac:dyDescent="0.25"/>
    <row r="812" s="45" customFormat="1" x14ac:dyDescent="0.25"/>
    <row r="813" s="45" customFormat="1" x14ac:dyDescent="0.25"/>
    <row r="814" s="45" customFormat="1" x14ac:dyDescent="0.25"/>
    <row r="815" s="45" customFormat="1" x14ac:dyDescent="0.25"/>
    <row r="816" s="45" customFormat="1" x14ac:dyDescent="0.25"/>
    <row r="817" s="45" customFormat="1" x14ac:dyDescent="0.25"/>
    <row r="818" s="45" customFormat="1" x14ac:dyDescent="0.25"/>
    <row r="819" s="45" customFormat="1" x14ac:dyDescent="0.25"/>
    <row r="820" s="45" customFormat="1" x14ac:dyDescent="0.25"/>
    <row r="821" s="45" customFormat="1" x14ac:dyDescent="0.25"/>
    <row r="822" s="45" customFormat="1" x14ac:dyDescent="0.25"/>
    <row r="823" s="45" customFormat="1" x14ac:dyDescent="0.25"/>
    <row r="824" s="45" customFormat="1" x14ac:dyDescent="0.25"/>
    <row r="825" s="45" customFormat="1" x14ac:dyDescent="0.25"/>
    <row r="826" s="45" customFormat="1" x14ac:dyDescent="0.25"/>
    <row r="827" s="45" customFormat="1" x14ac:dyDescent="0.25"/>
    <row r="828" s="45" customFormat="1" x14ac:dyDescent="0.25"/>
    <row r="829" s="45" customFormat="1" x14ac:dyDescent="0.25"/>
    <row r="830" s="45" customFormat="1" x14ac:dyDescent="0.25"/>
    <row r="831" s="45" customFormat="1" x14ac:dyDescent="0.25"/>
    <row r="832" s="45" customFormat="1" x14ac:dyDescent="0.25"/>
    <row r="833" s="45" customFormat="1" x14ac:dyDescent="0.25"/>
    <row r="834" s="45" customFormat="1" x14ac:dyDescent="0.25"/>
    <row r="835" s="45" customFormat="1" x14ac:dyDescent="0.25"/>
    <row r="836" s="45" customFormat="1" x14ac:dyDescent="0.25"/>
    <row r="837" s="45" customFormat="1" x14ac:dyDescent="0.25"/>
    <row r="838" s="45" customFormat="1" x14ac:dyDescent="0.25"/>
    <row r="839" s="45" customFormat="1" x14ac:dyDescent="0.25"/>
    <row r="840" s="45" customFormat="1" x14ac:dyDescent="0.25"/>
    <row r="841" s="45" customFormat="1" x14ac:dyDescent="0.25"/>
    <row r="842" s="45" customFormat="1" x14ac:dyDescent="0.25"/>
    <row r="843" s="45" customFormat="1" x14ac:dyDescent="0.25"/>
    <row r="844" s="45" customFormat="1" x14ac:dyDescent="0.25"/>
    <row r="845" s="45" customFormat="1" x14ac:dyDescent="0.25"/>
    <row r="846" s="45" customFormat="1" x14ac:dyDescent="0.25"/>
    <row r="847" s="45" customFormat="1" x14ac:dyDescent="0.25"/>
    <row r="848" s="45" customFormat="1" x14ac:dyDescent="0.25"/>
    <row r="849" s="45" customFormat="1" x14ac:dyDescent="0.25"/>
    <row r="850" s="45" customFormat="1" x14ac:dyDescent="0.25"/>
    <row r="851" s="45" customFormat="1" x14ac:dyDescent="0.25"/>
    <row r="852" s="45" customFormat="1" x14ac:dyDescent="0.25"/>
    <row r="853" s="45" customFormat="1" x14ac:dyDescent="0.25"/>
    <row r="854" s="45" customFormat="1" x14ac:dyDescent="0.25"/>
    <row r="855" s="45" customFormat="1" x14ac:dyDescent="0.25"/>
    <row r="856" s="45" customFormat="1" x14ac:dyDescent="0.25"/>
    <row r="857" s="45" customFormat="1" x14ac:dyDescent="0.25"/>
    <row r="858" s="45" customFormat="1" x14ac:dyDescent="0.25"/>
    <row r="859" s="45" customFormat="1" x14ac:dyDescent="0.25"/>
    <row r="860" s="45" customFormat="1" x14ac:dyDescent="0.25"/>
    <row r="861" s="45" customFormat="1" x14ac:dyDescent="0.25"/>
    <row r="862" s="45" customFormat="1" x14ac:dyDescent="0.25"/>
    <row r="863" s="45" customFormat="1" x14ac:dyDescent="0.25"/>
    <row r="864" s="45" customFormat="1" x14ac:dyDescent="0.25"/>
    <row r="865" s="45" customFormat="1" x14ac:dyDescent="0.25"/>
    <row r="866" s="45" customFormat="1" x14ac:dyDescent="0.25"/>
    <row r="867" s="45" customFormat="1" x14ac:dyDescent="0.25"/>
    <row r="868" s="45" customFormat="1" x14ac:dyDescent="0.25"/>
    <row r="869" s="45" customFormat="1" x14ac:dyDescent="0.25"/>
    <row r="870" s="45" customFormat="1" x14ac:dyDescent="0.25"/>
    <row r="871" s="45" customFormat="1" x14ac:dyDescent="0.25"/>
    <row r="872" s="45" customFormat="1" x14ac:dyDescent="0.25"/>
    <row r="873" s="45" customFormat="1" x14ac:dyDescent="0.25"/>
    <row r="874" s="45" customFormat="1" x14ac:dyDescent="0.25"/>
    <row r="875" s="45" customFormat="1" x14ac:dyDescent="0.25"/>
    <row r="876" s="45" customFormat="1" x14ac:dyDescent="0.25"/>
    <row r="877" s="45" customFormat="1" x14ac:dyDescent="0.25"/>
    <row r="878" s="45" customFormat="1" x14ac:dyDescent="0.25"/>
    <row r="879" s="45" customFormat="1" x14ac:dyDescent="0.25"/>
    <row r="880" s="45" customFormat="1" x14ac:dyDescent="0.25"/>
    <row r="881" s="45" customFormat="1" x14ac:dyDescent="0.25"/>
    <row r="882" s="45" customFormat="1" x14ac:dyDescent="0.25"/>
    <row r="883" s="45" customFormat="1" x14ac:dyDescent="0.25"/>
    <row r="884" s="45" customFormat="1" x14ac:dyDescent="0.25"/>
    <row r="885" s="45" customFormat="1" x14ac:dyDescent="0.25"/>
    <row r="886" s="45" customFormat="1" x14ac:dyDescent="0.25"/>
    <row r="887" s="45" customFormat="1" x14ac:dyDescent="0.25"/>
    <row r="888" s="45" customFormat="1" x14ac:dyDescent="0.25"/>
    <row r="889" s="45" customFormat="1" x14ac:dyDescent="0.25"/>
    <row r="890" s="45" customFormat="1" x14ac:dyDescent="0.25"/>
    <row r="891" s="45" customFormat="1" x14ac:dyDescent="0.25"/>
    <row r="892" s="45" customFormat="1" x14ac:dyDescent="0.25"/>
    <row r="893" s="45" customFormat="1" x14ac:dyDescent="0.25"/>
    <row r="894" s="45" customFormat="1" x14ac:dyDescent="0.25"/>
    <row r="895" s="45" customFormat="1" x14ac:dyDescent="0.25"/>
    <row r="896" s="45" customFormat="1" x14ac:dyDescent="0.25"/>
    <row r="897" s="45" customFormat="1" x14ac:dyDescent="0.25"/>
    <row r="898" s="45" customFormat="1" x14ac:dyDescent="0.25"/>
    <row r="899" s="45" customFormat="1" x14ac:dyDescent="0.25"/>
    <row r="900" s="45" customFormat="1" x14ac:dyDescent="0.25"/>
    <row r="901" s="45" customFormat="1" x14ac:dyDescent="0.25"/>
    <row r="902" s="45" customFormat="1" x14ac:dyDescent="0.25"/>
    <row r="903" s="45" customFormat="1" x14ac:dyDescent="0.25"/>
    <row r="904" s="45" customFormat="1" x14ac:dyDescent="0.25"/>
    <row r="905" s="45" customFormat="1" x14ac:dyDescent="0.25"/>
    <row r="906" s="45" customFormat="1" x14ac:dyDescent="0.25"/>
    <row r="907" s="45" customFormat="1" x14ac:dyDescent="0.25"/>
    <row r="908" s="45" customFormat="1" x14ac:dyDescent="0.25"/>
    <row r="909" s="45" customFormat="1" x14ac:dyDescent="0.25"/>
    <row r="910" s="45" customFormat="1" x14ac:dyDescent="0.25"/>
    <row r="911" s="45" customFormat="1" x14ac:dyDescent="0.25"/>
    <row r="912" s="45" customFormat="1" x14ac:dyDescent="0.25"/>
    <row r="913" s="45" customFormat="1" x14ac:dyDescent="0.25"/>
    <row r="914" s="45" customFormat="1" x14ac:dyDescent="0.25"/>
    <row r="915" s="45" customFormat="1" x14ac:dyDescent="0.25"/>
    <row r="916" s="45" customFormat="1" x14ac:dyDescent="0.25"/>
    <row r="917" s="45" customFormat="1" x14ac:dyDescent="0.25"/>
    <row r="918" s="45" customFormat="1" x14ac:dyDescent="0.25"/>
    <row r="919" s="45" customFormat="1" x14ac:dyDescent="0.25"/>
    <row r="920" s="45" customFormat="1" x14ac:dyDescent="0.25"/>
    <row r="921" s="45" customFormat="1" x14ac:dyDescent="0.25"/>
    <row r="922" s="45" customFormat="1" x14ac:dyDescent="0.25"/>
    <row r="923" s="45" customFormat="1" x14ac:dyDescent="0.25"/>
    <row r="924" s="45" customFormat="1" x14ac:dyDescent="0.25"/>
    <row r="925" s="45" customFormat="1" x14ac:dyDescent="0.25"/>
    <row r="926" s="45" customFormat="1" x14ac:dyDescent="0.25"/>
    <row r="927" s="45" customFormat="1" x14ac:dyDescent="0.25"/>
    <row r="928" s="45" customFormat="1" x14ac:dyDescent="0.25"/>
    <row r="929" s="45" customFormat="1" x14ac:dyDescent="0.25"/>
    <row r="930" s="45" customFormat="1" x14ac:dyDescent="0.25"/>
    <row r="931" s="45" customFormat="1" x14ac:dyDescent="0.25"/>
    <row r="932" s="45" customFormat="1" x14ac:dyDescent="0.25"/>
    <row r="933" s="45" customFormat="1" x14ac:dyDescent="0.25"/>
    <row r="934" s="45" customFormat="1" x14ac:dyDescent="0.25"/>
    <row r="935" s="45" customFormat="1" x14ac:dyDescent="0.25"/>
    <row r="936" s="45" customFormat="1" x14ac:dyDescent="0.25"/>
    <row r="937" s="45" customFormat="1" x14ac:dyDescent="0.25"/>
    <row r="938" s="45" customFormat="1" x14ac:dyDescent="0.25"/>
    <row r="939" s="45" customFormat="1" x14ac:dyDescent="0.25"/>
    <row r="940" s="45" customFormat="1" x14ac:dyDescent="0.25"/>
    <row r="941" s="45" customFormat="1" x14ac:dyDescent="0.25"/>
    <row r="942" s="45" customFormat="1" x14ac:dyDescent="0.25"/>
    <row r="943" s="45" customFormat="1" x14ac:dyDescent="0.25"/>
    <row r="944" s="45" customFormat="1" x14ac:dyDescent="0.25"/>
    <row r="945" s="45" customFormat="1" x14ac:dyDescent="0.25"/>
    <row r="946" s="45" customFormat="1" x14ac:dyDescent="0.25"/>
    <row r="947" s="45" customFormat="1" x14ac:dyDescent="0.25"/>
    <row r="948" s="45" customFormat="1" x14ac:dyDescent="0.25"/>
    <row r="949" s="45" customFormat="1" x14ac:dyDescent="0.25"/>
    <row r="950" s="45" customFormat="1" x14ac:dyDescent="0.25"/>
    <row r="951" s="45" customFormat="1" x14ac:dyDescent="0.25"/>
    <row r="952" s="45" customFormat="1" x14ac:dyDescent="0.25"/>
    <row r="953" s="45" customFormat="1" x14ac:dyDescent="0.25"/>
    <row r="954" s="45" customFormat="1" x14ac:dyDescent="0.25"/>
    <row r="955" s="45" customFormat="1" x14ac:dyDescent="0.25"/>
    <row r="956" s="45" customFormat="1" x14ac:dyDescent="0.25"/>
    <row r="957" s="45" customFormat="1" x14ac:dyDescent="0.25"/>
    <row r="958" s="45" customFormat="1" x14ac:dyDescent="0.25"/>
    <row r="959" s="45" customFormat="1" x14ac:dyDescent="0.25"/>
    <row r="960" s="45" customFormat="1" x14ac:dyDescent="0.25"/>
    <row r="961" s="45" customFormat="1" x14ac:dyDescent="0.25"/>
    <row r="962" s="45" customFormat="1" x14ac:dyDescent="0.25"/>
    <row r="963" s="45" customFormat="1" x14ac:dyDescent="0.25"/>
    <row r="964" s="45" customFormat="1" x14ac:dyDescent="0.25"/>
    <row r="965" s="45" customFormat="1" x14ac:dyDescent="0.25"/>
    <row r="966" s="45" customFormat="1" x14ac:dyDescent="0.25"/>
    <row r="967" s="45" customFormat="1" x14ac:dyDescent="0.25"/>
    <row r="968" s="45" customFormat="1" x14ac:dyDescent="0.25"/>
    <row r="969" s="45" customFormat="1" x14ac:dyDescent="0.25"/>
    <row r="970" s="45" customFormat="1" x14ac:dyDescent="0.25"/>
    <row r="971" s="45" customFormat="1" x14ac:dyDescent="0.25"/>
    <row r="972" s="45" customFormat="1" x14ac:dyDescent="0.25"/>
    <row r="973" s="45" customFormat="1" x14ac:dyDescent="0.25"/>
    <row r="974" s="45" customFormat="1" x14ac:dyDescent="0.25"/>
    <row r="975" s="45" customFormat="1" x14ac:dyDescent="0.25"/>
    <row r="976" s="45" customFormat="1" x14ac:dyDescent="0.25"/>
    <row r="977" s="45" customFormat="1" x14ac:dyDescent="0.25"/>
    <row r="978" s="45" customFormat="1" x14ac:dyDescent="0.25"/>
    <row r="979" s="45" customFormat="1" x14ac:dyDescent="0.25"/>
    <row r="980" s="45" customFormat="1" x14ac:dyDescent="0.25"/>
    <row r="981" s="45" customFormat="1" x14ac:dyDescent="0.25"/>
    <row r="982" s="45" customFormat="1" x14ac:dyDescent="0.25"/>
    <row r="983" s="45" customFormat="1" x14ac:dyDescent="0.25"/>
    <row r="984" s="45" customFormat="1" x14ac:dyDescent="0.25"/>
    <row r="985" s="45" customFormat="1" x14ac:dyDescent="0.25"/>
    <row r="986" s="45" customFormat="1" x14ac:dyDescent="0.25"/>
    <row r="987" s="45" customFormat="1" x14ac:dyDescent="0.25"/>
  </sheetData>
  <sheetProtection formatCells="0" formatColumns="0" formatRows="0" insertColumns="0" insertRows="0" insertHyperlinks="0" deleteColumns="0" deleteRows="0" sort="0" autoFilter="0" pivotTables="0"/>
  <autoFilter ref="A10:AA42"/>
  <mergeCells count="30">
    <mergeCell ref="M7:U7"/>
    <mergeCell ref="W6:W9"/>
    <mergeCell ref="X6:Z7"/>
    <mergeCell ref="M8:M9"/>
    <mergeCell ref="N8:P8"/>
    <mergeCell ref="Q8:T8"/>
    <mergeCell ref="U8:U9"/>
    <mergeCell ref="X8:X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Y8:Y9"/>
    <mergeCell ref="Z8:Z9"/>
    <mergeCell ref="V7:V9"/>
    <mergeCell ref="A1:O1"/>
    <mergeCell ref="A2:O2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49</v>
      </c>
    </row>
    <row r="3" spans="2:2" x14ac:dyDescent="0.25">
      <c r="B3" t="s">
        <v>1</v>
      </c>
    </row>
    <row r="4" spans="2:2" x14ac:dyDescent="0.25">
      <c r="B4" t="s">
        <v>50</v>
      </c>
    </row>
    <row r="5" spans="2:2" x14ac:dyDescent="0.25">
      <c r="B5" t="s">
        <v>51</v>
      </c>
    </row>
    <row r="6" spans="2:2" x14ac:dyDescent="0.25">
      <c r="B6" t="s">
        <v>52</v>
      </c>
    </row>
    <row r="7" spans="2:2" x14ac:dyDescent="0.25">
      <c r="B7" t="s">
        <v>53</v>
      </c>
    </row>
    <row r="8" spans="2:2" x14ac:dyDescent="0.25">
      <c r="B8" t="s">
        <v>54</v>
      </c>
    </row>
    <row r="9" spans="2:2" x14ac:dyDescent="0.25">
      <c r="B9" t="s">
        <v>55</v>
      </c>
    </row>
    <row r="10" spans="2:2" x14ac:dyDescent="0.25">
      <c r="B10" t="s">
        <v>56</v>
      </c>
    </row>
    <row r="11" spans="2:2" x14ac:dyDescent="0.25">
      <c r="B11" t="s">
        <v>57</v>
      </c>
    </row>
    <row r="12" spans="2:2" x14ac:dyDescent="0.25">
      <c r="B12" t="s">
        <v>58</v>
      </c>
    </row>
    <row r="13" spans="2:2" x14ac:dyDescent="0.25">
      <c r="B13" t="s">
        <v>59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Ремонт </vt:lpstr>
      <vt:lpstr>Лист2</vt:lpstr>
      <vt:lpstr>'Ремонт '!_ftnref1</vt:lpstr>
      <vt:lpstr>'Ремонт '!_Toc472327096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dcterms:created xsi:type="dcterms:W3CDTF">2017-02-13T15:22:59Z</dcterms:created>
  <dcterms:modified xsi:type="dcterms:W3CDTF">2023-03-21T06:23:32Z</dcterms:modified>
  <cp:category/>
</cp:coreProperties>
</file>